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lurs\_Unites\DSTG\SMA\ZONE ECHANGE\BPRT\Travaux 2025\B25-01757-VAC Ombrières Photovoltaïque BIAM\2 - DCE\2 - DCE publié\"/>
    </mc:Choice>
  </mc:AlternateContent>
  <xr:revisionPtr revIDLastSave="0" documentId="13_ncr:1_{88FB7632-773D-4FB6-B12E-451C774E429E}" xr6:coauthVersionLast="47" xr6:coauthVersionMax="47" xr10:uidLastSave="{00000000-0000-0000-0000-000000000000}"/>
  <bookViews>
    <workbookView xWindow="20370" yWindow="-120" windowWidth="29040" windowHeight="15840" activeTab="2" xr2:uid="{00000000-000D-0000-FFFF-FFFF00000000}"/>
  </bookViews>
  <sheets>
    <sheet name="synthèse" sheetId="4" r:id="rId1"/>
    <sheet name="DPGF" sheetId="1" r:id="rId2"/>
    <sheet name="BPC - scénario" sheetId="5" r:id="rId3"/>
    <sheet name="BPC - taux" sheetId="7" r:id="rId4"/>
    <sheet name="BPC - coef p&amp;s" sheetId="6" r:id="rId5"/>
  </sheets>
  <externalReferences>
    <externalReference r:id="rId6"/>
    <externalReference r:id="rId7"/>
  </externalReferences>
  <definedNames>
    <definedName name="_Toc147481652" localSheetId="1">DPGF!#REF!</definedName>
    <definedName name="_Toc193202075" localSheetId="1">DPGF!$D$250</definedName>
    <definedName name="_Toc496692233" localSheetId="1">DPGF!#REF!</definedName>
    <definedName name="_Toc496692234" localSheetId="1">DPGF!#REF!</definedName>
    <definedName name="_Toc504288772" localSheetId="1">DPGF!#REF!</definedName>
    <definedName name="_Toc504288773" localSheetId="1">DPGF!#REF!</definedName>
    <definedName name="_Toc504288784" localSheetId="1">DPGF!#REF!</definedName>
    <definedName name="_Toc504478715" localSheetId="1">DPGF!#REF!</definedName>
    <definedName name="_Toc504478716" localSheetId="1">DPGF!#REF!</definedName>
    <definedName name="_Toc504478717" localSheetId="1">DPGF!#REF!</definedName>
    <definedName name="_Toc504478718" localSheetId="1">DPGF!#REF!</definedName>
    <definedName name="_Toc504478724" localSheetId="1">DPGF!#REF!</definedName>
    <definedName name="_Toc508415091" localSheetId="1">DPGF!#REF!</definedName>
    <definedName name="IssuedStatus" localSheetId="4">#REF!</definedName>
    <definedName name="IssuedStatus" localSheetId="2">#REF!</definedName>
    <definedName name="IssuedStatus" localSheetId="3">#REF!</definedName>
    <definedName name="IssuedStatus">#REF!</definedName>
    <definedName name="jePrefixIndexNo">'[1]Front Page'!$BI$266</definedName>
    <definedName name="jeSopIndexNumber">'[1]Front Page'!$BM$266</definedName>
    <definedName name="SpecCode04">'[1]Front Page'!$T$266</definedName>
    <definedName name="SpecCode06">'[1]Front Page'!$AQ$266</definedName>
    <definedName name="SpecCode08">'[1]Front Page'!$BA$266</definedName>
    <definedName name="wfRevisionCode">'[1]Front Page'!$DE$266</definedName>
    <definedName name="wrn.Print._.Output." localSheetId="4" hidden="1">{#N/A,#N/A,FALSE,"OUTPUT SHEET "}</definedName>
    <definedName name="wrn.Print._.Output." localSheetId="2" hidden="1">{#N/A,#N/A,FALSE,"OUTPUT SHEET "}</definedName>
    <definedName name="wrn.Print._.Output." localSheetId="3" hidden="1">{#N/A,#N/A,FALSE,"OUTPUT SHEET "}</definedName>
    <definedName name="wrn.Print._.Output." localSheetId="0" hidden="1">{#N/A,#N/A,FALSE,"OUTPUT SHEET "}</definedName>
    <definedName name="wrn.Print._.Output." hidden="1">{#N/A,#N/A,FALSE,"OUTPUT SHEET "}</definedName>
    <definedName name="_xlnm.Print_Area" localSheetId="4">'BPC - coef p&amp;s'!$B$1:$E$12</definedName>
    <definedName name="_xlnm.Print_Area" localSheetId="2">'BPC - scénario'!$A$1:$J$41</definedName>
    <definedName name="_xlnm.Print_Area" localSheetId="3">'BPC - taux'!$A$1:$K$28</definedName>
    <definedName name="_xlnm.Print_Area" localSheetId="1">DPGF!$B$1:$I$270</definedName>
    <definedName name="_xlnm.Print_Area" localSheetId="0">synthèse!$A$1:$E$21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4" l="1"/>
  <c r="E14" i="4"/>
  <c r="B260" i="1"/>
  <c r="H213" i="1"/>
  <c r="B213" i="1"/>
  <c r="H155" i="1"/>
  <c r="H260" i="1" s="1"/>
  <c r="B155" i="1"/>
  <c r="H106" i="1"/>
  <c r="B106" i="1"/>
  <c r="H46" i="1"/>
  <c r="B46" i="1"/>
  <c r="E10" i="5"/>
  <c r="G11" i="5"/>
  <c r="B3" i="7" l="1"/>
  <c r="E19" i="7"/>
  <c r="G10" i="5" s="1"/>
  <c r="I10" i="5" s="1"/>
  <c r="G19" i="7"/>
  <c r="B3" i="6"/>
  <c r="B3" i="5"/>
  <c r="I11" i="5"/>
  <c r="I12" i="5" l="1"/>
  <c r="H15" i="4" l="1"/>
  <c r="A5" i="4"/>
  <c r="E17" i="4"/>
  <c r="E18" i="4" s="1"/>
  <c r="H14" i="4" l="1"/>
  <c r="E16" i="4"/>
  <c r="E21" i="4"/>
  <c r="H16" i="4" l="1"/>
  <c r="H17" i="4" s="1"/>
  <c r="H18" i="4" l="1"/>
  <c r="H21" i="4" s="1"/>
</calcChain>
</file>

<file path=xl/sharedStrings.xml><?xml version="1.0" encoding="utf-8"?>
<sst xmlns="http://schemas.openxmlformats.org/spreadsheetml/2006/main" count="532" uniqueCount="232">
  <si>
    <t>BIAM - CEA CADARACHE - 13108 SAINT PAUL LEZ DURANCE</t>
  </si>
  <si>
    <t>BIAM DPGF LOT – PV</t>
  </si>
  <si>
    <t>Art.</t>
  </si>
  <si>
    <t>Désignation</t>
  </si>
  <si>
    <t>U</t>
  </si>
  <si>
    <t>Qté</t>
  </si>
  <si>
    <t>P.Unit. H.T. €</t>
  </si>
  <si>
    <t>P.Total H.T. €</t>
  </si>
  <si>
    <t>Fourniture et pose suivant CCTP plans et schémas</t>
  </si>
  <si>
    <t/>
  </si>
  <si>
    <t>TRAVAUX EXTERIEURS ET RESEAUX DIVERS</t>
  </si>
  <si>
    <t>Amenée, mise en place, location, entretien et repliement des installations de chantier</t>
  </si>
  <si>
    <t>-</t>
  </si>
  <si>
    <t>ens</t>
  </si>
  <si>
    <t>01.10.2</t>
  </si>
  <si>
    <t>Préparation</t>
  </si>
  <si>
    <t>Mesures conservatoires.</t>
  </si>
  <si>
    <t>Préparation du terrain et nettoyage.</t>
  </si>
  <si>
    <t>01.10.3</t>
  </si>
  <si>
    <t>Abattage et dessouchage d'arbres</t>
  </si>
  <si>
    <t>01.10.4</t>
  </si>
  <si>
    <t>Démolitions et déposes</t>
  </si>
  <si>
    <t>Saignées pour bordure</t>
  </si>
  <si>
    <t>Sciage de revêtement chaussée ou trottoir</t>
  </si>
  <si>
    <t>Démolitions de voirie de trottoirs et d'ilots</t>
  </si>
  <si>
    <t>01.10.5</t>
  </si>
  <si>
    <t>Dépose d'équipements divers avec réseaux et consignation</t>
  </si>
  <si>
    <t>Enlèvement, évacuation des matériaux.</t>
  </si>
  <si>
    <t>Dépose des équipements, tampons, regards, etc. rendus inutiles par le projet.</t>
  </si>
  <si>
    <t>Mise à la côte des regards existants conservés.</t>
  </si>
  <si>
    <t>Protection, dévoiement et modifications du réseau d’arrosage automatique.</t>
  </si>
  <si>
    <t>01.10.6</t>
  </si>
  <si>
    <t>Terrassement et fondations</t>
  </si>
  <si>
    <t>Terrassement de fouilles pour fondations.</t>
  </si>
  <si>
    <t>m3</t>
  </si>
  <si>
    <t>Total H.T. à Reporter</t>
  </si>
  <si>
    <t>Report H.T.</t>
  </si>
  <si>
    <t>01.10.7</t>
  </si>
  <si>
    <t>Terrassements en tranchées pour réseaux divers.</t>
  </si>
  <si>
    <t>Ensemble pour tranchées.</t>
  </si>
  <si>
    <t>ml</t>
  </si>
  <si>
    <t>Ensemble pour réseaux EP.</t>
  </si>
  <si>
    <t>Remise en état des surfaces avant enrobé neuf.</t>
  </si>
  <si>
    <t>Enrobé bitumeux.</t>
  </si>
  <si>
    <t>Peinture de bandes de sol et marquages divers.</t>
  </si>
  <si>
    <t>Total H.T. VRD</t>
  </si>
  <si>
    <t>TVA au Taux de 20 %</t>
  </si>
  <si>
    <t>Total T.T.Comprises</t>
  </si>
  <si>
    <t>TRAVAUX OMBRIERES ET PHOTOVOLTAIQUE</t>
  </si>
  <si>
    <t>Origine de l'installation - TGBT</t>
  </si>
  <si>
    <t>Extension TGBT en Poste 1902, compris raccordements.</t>
  </si>
  <si>
    <t>Mise à la terre des masses et élements conducteurs</t>
  </si>
  <si>
    <t>Ensemble pour mise à la terre Ombrière 1.</t>
  </si>
  <si>
    <t>Ensemble pour mise à la terre Ombrière 2.</t>
  </si>
  <si>
    <t>Ensemble pour mise à la terre Ombrière 3.</t>
  </si>
  <si>
    <t>Coffret de protection AC et DC</t>
  </si>
  <si>
    <t>TD1 PV complet compris raccordements.</t>
  </si>
  <si>
    <t>TD2 PV complet compris raccordements.</t>
  </si>
  <si>
    <t>TD3 PV complet compris raccordements.</t>
  </si>
  <si>
    <t>Dispositifs de coupure et d'arrêt d'urgences</t>
  </si>
  <si>
    <t>Coupure d'Urgence Photovoltaïque Ombrière 1.</t>
  </si>
  <si>
    <t>Coupure d'Urgence Photovoltaïque Ombrière 2.</t>
  </si>
  <si>
    <t>Coupure d'Urgence Photovoltaïque Ombrière 3.</t>
  </si>
  <si>
    <t>Câbles et cheminements</t>
  </si>
  <si>
    <t>Ombrière 1</t>
  </si>
  <si>
    <t>Ensemble pour travaux de cheminements.</t>
  </si>
  <si>
    <t>Câblage courant continu et divers accessoires pour les liaisons électriques entre les modules, entre modules et BJP et entre BJP et onduleurs.</t>
  </si>
  <si>
    <t>Câblage courant alternatif.</t>
  </si>
  <si>
    <t>Ombrière 2</t>
  </si>
  <si>
    <t>Ombrière 3</t>
  </si>
  <si>
    <t>Ombrières</t>
  </si>
  <si>
    <t>Système d'intégration PROFIL EVOLUTION ou équivalent.</t>
  </si>
  <si>
    <t>Structure primaire ombrière.</t>
  </si>
  <si>
    <t>Habillage de rive.</t>
  </si>
  <si>
    <t>Gouttières et descentes EP en acier, dauphin fonte.</t>
  </si>
  <si>
    <t>Supports divers pour onduleurs et armoires.</t>
  </si>
  <si>
    <t>Fourniture et pose des platines de scellement.</t>
  </si>
  <si>
    <t>Etudes : plans, notes de calculs et descentes de charges.</t>
  </si>
  <si>
    <t>Modules photovoltaïques</t>
  </si>
  <si>
    <t>Modules TRINA SOLAR type TSM-DE09R.08 de 425 Wc.</t>
  </si>
  <si>
    <t>u</t>
  </si>
  <si>
    <t>Onduleurs</t>
  </si>
  <si>
    <t>Onduelur synchrone avec protections et fonction découplage intégré, compris accessoire de pose et de raccordement, carte de communication RS485, type SMA STP 50-41 CORE1 ou équivalent.</t>
  </si>
  <si>
    <t>Suivi de production</t>
  </si>
  <si>
    <t>Convertisseurs fibre / Ethernet et liaisons fibres.</t>
  </si>
  <si>
    <t>Liaisons et câblage de l’ensemble.</t>
  </si>
  <si>
    <t>Signalisation</t>
  </si>
  <si>
    <t>Ensemble pour signalisation réglementaire des composants.</t>
  </si>
  <si>
    <t>Mise en route de l'installation</t>
  </si>
  <si>
    <t>Essais, réglages et contrôles nécessaires, pour justifier du bon fonctionnement des installations</t>
  </si>
  <si>
    <t>Recette des installations.</t>
  </si>
  <si>
    <t>Prescription particulières des ouvrages</t>
  </si>
  <si>
    <t>Collecteurs et descentes EP.</t>
  </si>
  <si>
    <t>P.M.</t>
  </si>
  <si>
    <t>Cuve enterrée</t>
  </si>
  <si>
    <t>Pompage et distribution</t>
  </si>
  <si>
    <t>Automatismes</t>
  </si>
  <si>
    <t>Total H.T. OMB PV</t>
  </si>
  <si>
    <r>
      <t xml:space="preserve">• </t>
    </r>
    <r>
      <rPr>
        <u/>
        <sz val="11"/>
        <color rgb="FF0070C0"/>
        <rFont val="Calibri Light"/>
        <family val="2"/>
      </rPr>
      <t>Le Bordereau des Prix Complémentaires</t>
    </r>
    <r>
      <rPr>
        <sz val="11"/>
        <color rgb="FF0070C0"/>
        <rFont val="Calibri Light"/>
        <family val="2"/>
      </rPr>
      <t xml:space="preserve"> (BPC) : cf. Article "Traitement des modifications"  du marché
Il défini certains prix, taux, coefficients, applicables en cas de besoin de modification. Il définit certains prix applicables ou encadre la présentation des nouveaux prix.</t>
    </r>
  </si>
  <si>
    <r>
      <t xml:space="preserve">• </t>
    </r>
    <r>
      <rPr>
        <u/>
        <sz val="11"/>
        <color rgb="FF0070C0"/>
        <rFont val="Calibri Light"/>
        <family val="2"/>
      </rPr>
      <t>Modification du besoin (FM), le cas échéant</t>
    </r>
    <r>
      <rPr>
        <sz val="11"/>
        <color rgb="FF0070C0"/>
        <rFont val="Calibri Light"/>
        <family val="2"/>
      </rPr>
      <t xml:space="preserve"> : cf. Article "Traitement des modifications" du marché
Le CEA se réserve le droit de demander au Titulaire des modifications par rapport au marché initial. 
Au sens du présent marché, une modification correspond à un changement ou à une évolution des dispositions d'un ou plusieurs documents précités à l'article 2.
Le Titulaire présentera son chiffrage en application des dispositions du marché, avec utilisation des prix applicables au Marché, le cas échéant, mais aussi en tenant compte des dispositions qui encadrent la présentation des nouveaux prix éventuels (notamment utilisation BPC). Son devis fera l’objet de détails et de justifications pour être présenté au CEA.</t>
    </r>
  </si>
  <si>
    <r>
      <t xml:space="preserve">• </t>
    </r>
    <r>
      <rPr>
        <u/>
        <sz val="11"/>
        <color rgb="FF0070C0"/>
        <rFont val="Calibri Light"/>
        <family val="2"/>
      </rPr>
      <t>Part estimative pour prestations supplémentaires/Modifications, sur devis préalables, traitées via FMDP</t>
    </r>
    <r>
      <rPr>
        <sz val="11"/>
        <color rgb="FF0070C0"/>
        <rFont val="Calibri Light"/>
        <family val="2"/>
      </rPr>
      <t xml:space="preserve"> : cf. Articles "Part estimative traitée via FDMDP", "Traitement des modifications" et "Modifications prises en compte au titre de la clause de réexamen" du Marché
- En cours d’exécution, le CEA se réserve la possibilité de confier au Titulaire des prestations supplémentaires non prévues au Marché, ou modifications, à traiter via FMDP dès lors que ces dernières rentrent dans le cadre des thématiques abordées aux articles du marché sus mentionnés.
- Seules pourront être prises en compte, au titre de la présente part, les fiches de modifications sur devis préalable (FMDP) dûment acceptées et signées par le CEA et dans la limite du plafond défini au marché.
- Le montant de cette part ne saurait constituer un engagement de dépense de la part du CEA.</t>
    </r>
  </si>
  <si>
    <r>
      <t>•</t>
    </r>
    <r>
      <rPr>
        <sz val="14.3"/>
        <color indexed="30"/>
        <rFont val="Calibri Light"/>
        <family val="2"/>
      </rPr>
      <t xml:space="preserve"> </t>
    </r>
    <r>
      <rPr>
        <u/>
        <sz val="11"/>
        <color indexed="30"/>
        <rFont val="Calibri Light"/>
        <family val="2"/>
      </rPr>
      <t>Précision pour les Montants forfaitaires</t>
    </r>
    <r>
      <rPr>
        <sz val="11"/>
        <color indexed="30"/>
        <rFont val="Calibri Light"/>
        <family val="2"/>
      </rPr>
      <t xml:space="preserve"> : 
- Les volumes et quantités indiqués par le soumissionnaire dans la DP relèvent de sa propre appréciation du besoin et ne sauraient en aucun cas remettre en cause le caractère forfaitaire du marché et l’obligation de résultat inhérente au marché.
- Le soumissionnaire renseignera obligatoirement les demandes de sous-détail d'indication de volume (donné à titre indicatif), et ce afin que son offre soit analysée.
- Les dispositions du DCE et l'article "conditions financières" du marché précise ce que comportent les prix de l'offre.</t>
    </r>
  </si>
  <si>
    <t>Quelques rappels :</t>
  </si>
  <si>
    <t xml:space="preserve">MONTANT TOTAL </t>
  </si>
  <si>
    <t>Estimatif</t>
  </si>
  <si>
    <t>Total Part estimative pour prestations supplémentaires</t>
  </si>
  <si>
    <t xml:space="preserve">montant estimatif du BPC calculé sur la base du scénario déterminé par CEA </t>
  </si>
  <si>
    <r>
      <rPr>
        <b/>
        <sz val="11"/>
        <rFont val="Arial"/>
        <family val="2"/>
      </rPr>
      <t xml:space="preserve">Part estimative pour prestations supplémentaires, sur devis préalable, traitées via FDMDP </t>
    </r>
    <r>
      <rPr>
        <sz val="11"/>
        <rFont val="Arial"/>
        <family val="2"/>
      </rPr>
      <t xml:space="preserve">
</t>
    </r>
    <r>
      <rPr>
        <i/>
        <sz val="9"/>
        <rFont val="Arial"/>
        <family val="2"/>
      </rPr>
      <t>Articles 3.5.2, 5, 6, 7.4.2, 9.2.2 du marché</t>
    </r>
  </si>
  <si>
    <t>Forfaitaire</t>
  </si>
  <si>
    <t>Total Part ferme</t>
  </si>
  <si>
    <t>Poste 2</t>
  </si>
  <si>
    <t>Poste 1</t>
  </si>
  <si>
    <t>Part ferme</t>
  </si>
  <si>
    <t>Montant du marché 
€ HT</t>
  </si>
  <si>
    <t>Montant de l'offre
€ HT</t>
  </si>
  <si>
    <t>Caractéristiques des postes</t>
  </si>
  <si>
    <t>Intitulé 
Poste / sous-poste</t>
  </si>
  <si>
    <t>Poste / sous-poste</t>
  </si>
  <si>
    <t>Part du marché</t>
  </si>
  <si>
    <r>
      <t>Synthèse de la décomposition de prix (DP) du marché
par part et par poste</t>
    </r>
    <r>
      <rPr>
        <b/>
        <sz val="11"/>
        <color indexed="8"/>
        <rFont val="Arial"/>
        <family val="2"/>
      </rPr>
      <t xml:space="preserve"> :</t>
    </r>
  </si>
  <si>
    <t>- Pour chacune, il est précisé les caractéristiques des postes : forfaitaire pour les montants au forfait ou estimatif pour les montants plafond</t>
  </si>
  <si>
    <t>- la structuration du périmètre des montants par part, et par poste : part ferme, part estimative pour prestations supplémentaires</t>
  </si>
  <si>
    <r>
      <t xml:space="preserve">La </t>
    </r>
    <r>
      <rPr>
        <b/>
        <u/>
        <sz val="11"/>
        <rFont val="Arial"/>
        <family val="2"/>
      </rPr>
      <t>Synthèse de la décomposition de prix (DP) du marché</t>
    </r>
    <r>
      <rPr>
        <sz val="11"/>
        <rFont val="Arial"/>
        <family val="2"/>
      </rPr>
      <t xml:space="preserve"> comporte une matrice détaillant :</t>
    </r>
  </si>
  <si>
    <t>Synthèse de la Décomposition des Prix</t>
  </si>
  <si>
    <t>• Les prix sont renseignés en euros Hors Taxes aux conditions économiques du marché (mois de remise de l'offre)
• Les prix comprennent l’ensemble des prestations décrites dans le DCE (marché, cahier des charges, ses annexes, autres documents applicables...)
• Les prix sont arrondis au centième, donc à renseigner dans le tableur avec au maximum 2 chiffres après la virgule. 
   Ne pas laisser de ligne vide ou, le cas échéant, si chiffré à "0" volontairement, veuillez l'indiquer et l'expliquer dans votre offre.
• EN AUCUN CAS LES SOUMISSIONNAIRES NE PEUVENT SUPPRIMER LES LIGNES ET LES COLONNES DES DECOMPOSITIONS, NI EN MODIFIER LA STRUCTURE.
• Pour toute question ou problème rencontré sur le présent fichier EXCEL de Décomposition des prix (y compris problème de formule ; question pour compléter le fichier...), veuillez impérativement contacter l'acheteur CEA via une question posée sur la plateforme PLACE.
• Le soumissionnaire précisera si le chiffrage des prestations prévues en base marché s'appuie sur le montant des taux horaires/journaliers renseignés dans le BPC pour le chiffrage de son offre engageante (Part ferme, optionnelle, BPU). Si tel n'est pas le cas, veuillez l'indiquer et préciser quels taux ont été utilisés pour chaque profil dans le chiffrage de chaque part.
• Le soumissionnaire remet une offre engageante. Du fait de son expérience, de son savoir-faire et de ses connaissances des règles de l'art, le soumissionnaire est à même d'avoir l'appréciation nécessaire et suffisante pour lui permettre de s'engager sur le chiffrage des prix forfaitaires et des prix unitaires forfaitaires, sur la base des documents qui lui ont été remis dans le cadre de la consultation.
En cas d’erreurs ou d’omission du soumissionnaire sur son chiffrage, si son offre est retenue, en tant que Titulaire, il devra donc assumer seul tout écart de son fait ou erreur de chiffrage.</t>
  </si>
  <si>
    <t>Dans le marché cette part sera plafonnée à 5% du montant de la part ferme</t>
  </si>
  <si>
    <t>Montant estimatif du scénario</t>
  </si>
  <si>
    <t>TOTAL - Montant du scénario du BPC</t>
  </si>
  <si>
    <t>Unité</t>
  </si>
  <si>
    <t>Montant de la majoration du Coefficient de peines et soins</t>
  </si>
  <si>
    <t>montant fixé par CEA</t>
  </si>
  <si>
    <t>Achat moyen en € HT</t>
  </si>
  <si>
    <t>Peines et soins</t>
  </si>
  <si>
    <t>Nombre heure</t>
  </si>
  <si>
    <t>Taux horaire moyen</t>
  </si>
  <si>
    <t>Taux horaire</t>
  </si>
  <si>
    <t>Total</t>
  </si>
  <si>
    <t>Hypothèse prise pour la simulation : 
Origine du montant</t>
  </si>
  <si>
    <t>Montant unitaire</t>
  </si>
  <si>
    <t>Hypothèse prise pour la simulation : 
origine des quantités appliquées</t>
  </si>
  <si>
    <t>Quantité</t>
  </si>
  <si>
    <t xml:space="preserve">Calcul du montant du scénario </t>
  </si>
  <si>
    <r>
      <t>Bordereau des Prix Complémentaires</t>
    </r>
    <r>
      <rPr>
        <b/>
        <sz val="12"/>
        <color indexed="10"/>
        <rFont val="Arial"/>
        <family val="2"/>
      </rPr>
      <t xml:space="preserve"> (BPC)</t>
    </r>
  </si>
  <si>
    <t>B25-01757-VAC
Procédure adaptée relative à l’installation d’ombrières photovoltaïques sur le parking du bâtiment BIAM sur le site de Cadarache</t>
  </si>
  <si>
    <t>veuillez compléter les cellules en couleur</t>
  </si>
  <si>
    <t>à renseigner sous le format 1,xx</t>
  </si>
  <si>
    <t xml:space="preserve">Le coefficient de peines et soins est fixé à : </t>
  </si>
  <si>
    <t>Préalablement à l’approvisionnement ou de la réalisation de la sous-traitance, le Titulaire consulte avec mise en concurrence (au minimum 3 devis) et justifie de manière expresse au CEA la motivation de son choix.
Dans le cas où le prix de la facture et le prix du devis du tiers sont différents, le coefficient est appliqué au montant le plus faible.</t>
  </si>
  <si>
    <t>Dans le cas de sous-traitance ou approvisionnement que le Titulaire ne peut que confier à un tiers, le prix de cette fourniture ou prestation est déterminé par l’application d’un coefficient de peines et soins au prix d’achat hors taxe de ces sous-traitances ou approvisionnements, sur présentation de la facture du tiers. En cours d'exécution du marché, ce coefficient est donc appliqué par le Titulaire dans le cadre de l’élaboration de son devis pour présenter le chiffrage de modifications (ou prestations supplémentaires) en respect des dispositions de l'Article 5 "Traitement des modifications" du marché.
Ce coefficient de peines et soins rémunère le Titulaire pour toutes les tâches/sujétions nécessaires aux opérations d'approvisionnement ou de recours à la sous-traitance, quelle que soit la catégorie de personnel du Titulaire intervenant et pour tous les frais relatifs aux opérations réalisées par le Titulaire lui-même ou par son fournisseur/sous-traitant telles que : analyse du besoin, consultation et mise en concurrence, commande, contrôle, acheminement (y compris livraison sur site), manutention jusqu’au point de mise en œuvre, encadrement du sous-traitant pour lequel le Titulaire reste responsable. Le suivi technique et contractuel, les contrôles sur site et en usine et la surveillance au sens du marché du sous-traitant est également comprise pour toutes les phases prévues de son intervention : de la phase études à la phase réalisations et essais, qu'il s'agisse d'une intervention en usine et/ou sur site, etc…... Il comprend aussi le bénéfice du Titulaire. Dans ce cadre, le Titulaire ne peut bénéficier de rémunération en sus pour lesdites prestations qui sont comprises dans le prix par l'application du coefficient de peines et soins.
Ce coefficient n’est pas applicable dans les cas suivants :
- au montant des prestations supplémentaires du sous-traitant ou du fournisseur dont la responsabilité n’incombe pas CEA, notamment en lien avec une défaillance ou écart au marché, 
- au montant des réclamations des sous-traitants ou des fournisseurs dans la mesure où il ne s’agit pas de prestations supplémentaires du fait du CEA.</t>
  </si>
  <si>
    <t>Sous-traitance ou approvisionnements confiés à un tiers</t>
  </si>
  <si>
    <t xml:space="preserve">B25-01757-VAC
Procédure adaptée relative à l’installation d’ombrières photovoltaïques sur le parking du bâtiment BIAM sur le site de Cadarache </t>
  </si>
  <si>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</si>
  <si>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t>h/jours</t>
  </si>
  <si>
    <t>xx</t>
  </si>
  <si>
    <t xml:space="preserve">soit </t>
  </si>
  <si>
    <t>h/semaines</t>
  </si>
  <si>
    <t>tel et tel jour</t>
  </si>
  <si>
    <t>après-midi</t>
  </si>
  <si>
    <t>xxhxx à xxhxx</t>
  </si>
  <si>
    <t>matin</t>
  </si>
  <si>
    <t xml:space="preserve"> xxhxx à xxhxx </t>
  </si>
  <si>
    <t>Horaires</t>
  </si>
  <si>
    <r>
      <t>Définition de l'horaire normal</t>
    </r>
    <r>
      <rPr>
        <sz val="11"/>
        <rFont val="Calibri Light"/>
        <family val="2"/>
      </rPr>
      <t xml:space="preserve"> (= Travail en horaire normal propre au Titulaire - donné à titre indicatif) 
(dans le cadre de la plage d'ouverture du Chantier CEA)</t>
    </r>
  </si>
  <si>
    <t>Les taux applicables définis ci-avant sont forfaitaires et comprennent notamment :
-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d'habilitation et de qualification du personnel,
- les frais d’encadrement du personnel,  
- les frais de gestion, suivi et coordination des sous-traitants, fournisseurs et autres prestataires 
- les frais de participation à l’ensemble des réunions et mise en oeuvre des livrables, documents règlementaires et divers reporting attendus jusqu'à l'obtention de l'atteinte du résultat,
- les frais et charges du mandataire dans le cas d’un groupement d’entreprise,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-les frais de structure, d’assurance, les frais généraux, les aléas et le bénéfice du Titulaire,
- les frais de secrétariat et d’établissement des attachements et des documents de toute nature demandés par le marché pour son exécution et son suivi, et tous les frais résultant de la prise en compte des lois et règlements applicables, 
- les frais occasionnés par le respect des dispositions légales et règlementaires concernant l’hygiène et la sécurité
- les frais relatifs aux contrôles, vérifications et les sujétions d’assurance qualité, exigences en lien avec les aspects environnementaux et sociaux,
- les matériels informatiques et frais de licences des logiciels,
- les charges et taxes, autre que la TVA, incombant au Titulaire.
La qualification du personnel employé (chiffré dans les devis du Titulaire dans le cadre des modifications) doit, sans exception, correspondre au travail à exécuter.  
Les taux journaliers en horaire normal comprennent les frais et charges consécutifs à leurs conditions d'exécution / d'intervention respectives spécifiques telles que définies au marché.</t>
  </si>
  <si>
    <t>€ HT</t>
  </si>
  <si>
    <t>Taux moyen</t>
  </si>
  <si>
    <t>Ingénieur d'essais</t>
  </si>
  <si>
    <t>Technicien d'études (Projeteur - Dessinateur…)</t>
  </si>
  <si>
    <t>Ingénieur études</t>
  </si>
  <si>
    <t>Technicien/Monteur/Câbleur</t>
  </si>
  <si>
    <t>Chef de chantier</t>
  </si>
  <si>
    <t>Chargé d'affaires</t>
  </si>
  <si>
    <t>veuillez compléter les cellules en bleu clair</t>
  </si>
  <si>
    <t>Taux journalier</t>
  </si>
  <si>
    <t>Qualification</t>
  </si>
  <si>
    <t>Profil</t>
  </si>
  <si>
    <r>
      <t>Exécution des prestations en horaire normal et durant une plage d'horaires étendue (6h-21h)</t>
    </r>
    <r>
      <rPr>
        <b/>
        <sz val="11"/>
        <color theme="1"/>
        <rFont val="Calibri Light"/>
        <family val="2"/>
      </rPr>
      <t xml:space="preserve"> :</t>
    </r>
  </si>
  <si>
    <t>L'emploi de ces taux horaires est prévu pour les conditions suivantes :
- La rémunération de prestations supplémentaires réalisées en horaire normal pour le chiffrage des FM ou FMDP (suivant la nature de la modification cf. Article Traitement des modifications du marché) dans la mesure où les taux définis sont applicables (à défaut d'utilisation de PU).
- Ces taux sont fixés pour un travail en horaire normal défini ci-dessous, ou, pour la réalisation de prestations, soit décalée tôt ou tard par rapport à l'heure normal dont l'exécution interviendrait dans une plage horaire étendue comprise entre 6h et 21h du lundi au samedi inclus.</t>
  </si>
  <si>
    <r>
      <t xml:space="preserve">Taux horaires et journaliers par qualification et catégorie de personnel </t>
    </r>
    <r>
      <rPr>
        <b/>
        <u/>
        <sz val="10"/>
        <color theme="1"/>
        <rFont val="Calibri"/>
        <family val="2"/>
      </rPr>
      <t>−</t>
    </r>
    <r>
      <rPr>
        <b/>
        <u/>
        <sz val="10"/>
        <color theme="1"/>
        <rFont val="Arial"/>
        <family val="2"/>
      </rPr>
      <t xml:space="preserve"> en horaire normal et durant une plage d'horaires étendue</t>
    </r>
  </si>
  <si>
    <t>Ouvrier</t>
  </si>
  <si>
    <t>4 mois</t>
  </si>
  <si>
    <t>01.9.1</t>
  </si>
  <si>
    <t>01.9.2</t>
  </si>
  <si>
    <t>01.9.3</t>
  </si>
  <si>
    <t>01.9.4</t>
  </si>
  <si>
    <t>01.9.5</t>
  </si>
  <si>
    <t>01.9.6</t>
  </si>
  <si>
    <r>
      <t>L'entreprise soumissionnaire est tenue de vérifier les quantités du présent bordereau.
Dans le cas où il estimerait que ces quantités ne correspondent pas à l'ouvrage, il pourra les modifier (</t>
    </r>
    <r>
      <rPr>
        <i/>
        <u/>
        <sz val="8"/>
        <rFont val="Arial"/>
      </rPr>
      <t>sur un document annexé</t>
    </r>
    <r>
      <rPr>
        <i/>
        <sz val="8"/>
        <rFont val="Arial"/>
      </rPr>
      <t>), sans toutefois en changer l'ordre et le libellé des articles énoncés.
Le fait de prendre les quantités du présent bordereau, suppose que celles-ci ont été vérifiées par l'entrepreneur.</t>
    </r>
  </si>
  <si>
    <r>
      <rPr>
        <b/>
        <i/>
        <u/>
        <sz val="8"/>
        <rFont val="Arial"/>
      </rPr>
      <t>NOTA IMPORTANT</t>
    </r>
    <r>
      <rPr>
        <i/>
        <sz val="8"/>
        <rFont val="Arial"/>
      </rPr>
      <t>: 
Toutes les offres devront OBLIGATOIREMENT être réalisées sur le "présent" document quantitatif, au risque d'être éliminées !</t>
    </r>
  </si>
  <si>
    <t>Installation de chantier suivant CCTP.</t>
  </si>
  <si>
    <t>Arrachage, débrouissaillage, purges, protections et déplacements.</t>
  </si>
  <si>
    <t>Dépose des 2 mâts d’éclairage existants et câbles associés, compris consignation électrique durant les travaux de dépose.</t>
  </si>
  <si>
    <t>Repose d’un mât d’éclairage suivant plan joint et étude d’éclairement à réaliser.</t>
  </si>
  <si>
    <t>Reprise des câbles d’alimentation, modification et dévoiement du réseau électrique d’éclairage public.</t>
  </si>
  <si>
    <t>Remise en service de l’éclairage après modifications.</t>
  </si>
  <si>
    <t>Protection du Loal Vélos conservé en place durant les travaux.</t>
  </si>
  <si>
    <t>Semelles filantes et isolées.</t>
  </si>
  <si>
    <t>01.9.7</t>
  </si>
  <si>
    <t>Ensemble pour réseaux secs, compris chambres de tirages et câblage.</t>
  </si>
  <si>
    <t>Marquage entre places PMR et touniquet rotatif de sécurité.</t>
  </si>
  <si>
    <t>Equipement de comprage SOCOMEC.</t>
  </si>
  <si>
    <t>Intégration du comptage production photovoltaïque incluant la programmation, l’activation, la mise en service par le constructeur ainsi que la reprise de la hiérarchie existante pour visualisation de ces nouvelles données dans le logiciel Webview en place.</t>
  </si>
  <si>
    <t>Terre depuis poste 1902</t>
  </si>
  <si>
    <t>Coupure d'Urgence générale Photovoltaïque sur Ombrière 1.</t>
  </si>
  <si>
    <t>Raccordements MX pour coupure PV depuis CU GENERALE ELECTRIQUE BIAM</t>
  </si>
  <si>
    <t>Câble de commande multiconducteur de type 19G0.75mm² YSLY-JZ entre le coffret GTC du poste et le TGBT.</t>
  </si>
  <si>
    <t>Raccordements pour coupure PV depuis GTC "Delestage PV".</t>
  </si>
  <si>
    <t>Pose d’un bornier de report de commande et d’information dans le coffret GTC.</t>
  </si>
  <si>
    <t xml:space="preserve">Pose d’un bornier de report de commande et d’information dans la cellule du TGBT pour récupération des contacts SD +OF + bobine Mx de tous les disjoncteurs installés   </t>
  </si>
  <si>
    <t>01.10.8</t>
  </si>
  <si>
    <t>01.10.9</t>
  </si>
  <si>
    <t>Onduelur synchrone avec protections et fonction découplage intégré, compris accessoire de pose et de raccordement, carte de communication RS485, type SMA STP 110-60 CORE2 ou équivalent.</t>
  </si>
  <si>
    <t>01.10.10</t>
  </si>
  <si>
    <t>Monitoring complet des installations suivant CCTP, comprenant les capteurs, la centrale de surveillance SMA Data Manager M, la centrale capteur SMA Gateway, le logiciel Sunny Explorer, un écran afficheur (sans fil) en bâtiment, alimentation, etc.</t>
  </si>
  <si>
    <t>UC DELL ou équivalent - i3 / RAM 8Go / SSD 250
Go / Win 10 PRO.</t>
  </si>
  <si>
    <t>Mise en service et le paramétrage.</t>
  </si>
  <si>
    <t>Installation logiciel de supervision et paramétrage du poste de travail compris formation utilisateur.</t>
  </si>
  <si>
    <t>Intégration de l'acquisition au Datalogger SOCOMEC existant, compris liaison RJ45 entre le local BT R0 et le PC de supervision du bâtiment situé devant la porte 50.</t>
  </si>
  <si>
    <t>01.10.11</t>
  </si>
  <si>
    <t>01.10.12</t>
  </si>
  <si>
    <t>01.10.13</t>
  </si>
  <si>
    <t>Eclairage des ombrières, compris raccordement sur TD PV associé via horloge astronomique.</t>
  </si>
  <si>
    <t>1.11</t>
  </si>
  <si>
    <t>OPTION 1 - Installation d’une cuve enterrée de récupération des eaux pluviales</t>
  </si>
  <si>
    <t>Total H.T. OPTION 1</t>
  </si>
  <si>
    <t>1.12</t>
  </si>
  <si>
    <t>OPTION 2 - Armoire GEM 800 KVA</t>
  </si>
  <si>
    <t>Armoire GEM</t>
  </si>
  <si>
    <t>Liaison puissance coffret GEM → armoire GEM</t>
  </si>
  <si>
    <t>Liaison préchauffage coffret GEM → armoire GEM</t>
  </si>
  <si>
    <t>Modification du coffret de reprise en secours existant</t>
  </si>
  <si>
    <t>Total H.T. OPTION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</si>
</sst>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44" formatCode="_-* #,##0.00\ &quot;€&quot;_-;\-* #,##0.00\ &quot;€&quot;_-;_-* &quot;-&quot;??\ &quot;€&quot;_-;_-@_-"/>
    <numFmt numFmtId="164" formatCode="#,##0.00[$€];[Red]\-#,##0.00[$€]"/>
    <numFmt numFmtId="165" formatCode="_-* #,##0.00\ _€_-;\-* #,##0.00\ _€_-;_-* &quot;-&quot;??\ _€_-;_-@_-"/>
    <numFmt numFmtId="166" formatCode="_-* #,##0\ _€_-;\-* #,##0\ _€_-;_-* &quot;-&quot;\ _€_-;_-@_-"/>
    <numFmt numFmtId="167" formatCode="#,##0.00_ ;[Red]\-#,##0.00\ "/>
  </numFmts>
  <fonts count="75">
    <font>
      <sz val="9"/>
      <color theme="1"/>
      <name val="Arial"/>
    </font>
    <font>
      <sz val="11"/>
      <color theme="1"/>
      <name val="Calibri"/>
      <family val="2"/>
      <scheme val="minor"/>
    </font>
    <font>
      <sz val="9"/>
      <name val="Arial"/>
    </font>
    <font>
      <b/>
      <sz val="9"/>
      <name val="Arial"/>
    </font>
    <font>
      <sz val="10"/>
      <name val="Arial"/>
    </font>
    <font>
      <sz val="10"/>
      <color indexed="2"/>
      <name val="Arial"/>
    </font>
    <font>
      <i/>
      <sz val="9"/>
      <name val="Arial"/>
    </font>
    <font>
      <sz val="10"/>
      <name val="Arial Rounded MT Bold"/>
    </font>
    <font>
      <i/>
      <sz val="10"/>
      <name val="Arial"/>
    </font>
    <font>
      <sz val="9"/>
      <color indexed="2"/>
      <name val="Arial Narrow"/>
    </font>
    <font>
      <b/>
      <sz val="11"/>
      <name val="Arial"/>
    </font>
    <font>
      <b/>
      <sz val="10"/>
      <name val="Arial"/>
    </font>
    <font>
      <sz val="8"/>
      <name val="Arial Narrow"/>
    </font>
    <font>
      <b/>
      <sz val="8"/>
      <name val="Arial Narrow"/>
    </font>
    <font>
      <sz val="7"/>
      <name val="Arial"/>
    </font>
    <font>
      <sz val="10"/>
      <name val="Geneva"/>
    </font>
    <font>
      <sz val="8"/>
      <name val="Arial"/>
    </font>
    <font>
      <sz val="8"/>
      <color indexed="2"/>
      <name val="Arial"/>
    </font>
    <font>
      <i/>
      <sz val="8"/>
      <color indexed="2"/>
      <name val="Arial"/>
    </font>
    <font>
      <sz val="11"/>
      <name val="Calibri"/>
    </font>
    <font>
      <sz val="9"/>
      <name val="Helvetica"/>
    </font>
    <font>
      <sz val="11"/>
      <color theme="1"/>
      <name val="Calibri"/>
      <scheme val="minor"/>
    </font>
    <font>
      <b/>
      <u/>
      <sz val="9"/>
      <name val="Arial"/>
    </font>
    <font>
      <b/>
      <sz val="8"/>
      <name val="Arial"/>
    </font>
    <font>
      <u/>
      <sz val="9"/>
      <name val="Arial"/>
    </font>
    <font>
      <sz val="11"/>
      <color theme="1"/>
      <name val="Calibri Light"/>
      <family val="2"/>
    </font>
    <font>
      <i/>
      <sz val="11"/>
      <color theme="1"/>
      <name val="Calibri Light"/>
      <family val="2"/>
    </font>
    <font>
      <sz val="10"/>
      <name val="Arial"/>
      <family val="2"/>
    </font>
    <font>
      <b/>
      <sz val="11"/>
      <color theme="1"/>
      <name val="Calibri Light"/>
      <family val="2"/>
    </font>
    <font>
      <b/>
      <sz val="11"/>
      <color theme="1"/>
      <name val="Arial"/>
      <family val="2"/>
    </font>
    <font>
      <sz val="11"/>
      <color theme="1"/>
      <name val="Arial"/>
      <family val="2"/>
    </font>
    <font>
      <sz val="11"/>
      <color rgb="FF0070C0"/>
      <name val="Calibri Light"/>
      <family val="2"/>
    </font>
    <font>
      <u/>
      <sz val="11"/>
      <color rgb="FF0070C0"/>
      <name val="Calibri Light"/>
      <family val="2"/>
    </font>
    <font>
      <sz val="11"/>
      <color indexed="30"/>
      <name val="Calibri Light"/>
      <family val="2"/>
    </font>
    <font>
      <sz val="14.3"/>
      <color indexed="30"/>
      <name val="Calibri Light"/>
      <family val="2"/>
    </font>
    <font>
      <u/>
      <sz val="11"/>
      <color indexed="30"/>
      <name val="Calibri Light"/>
      <family val="2"/>
    </font>
    <font>
      <sz val="11"/>
      <color rgb="FF0070C0"/>
      <name val="Arial"/>
      <family val="2"/>
    </font>
    <font>
      <b/>
      <u/>
      <sz val="11"/>
      <color rgb="FF0070C0"/>
      <name val="Arial"/>
      <family val="2"/>
    </font>
    <font>
      <b/>
      <sz val="11"/>
      <color rgb="FFFF0000"/>
      <name val="Arial"/>
      <family val="2"/>
    </font>
    <font>
      <i/>
      <sz val="8"/>
      <color theme="1"/>
      <name val="Arial"/>
      <family val="2"/>
    </font>
    <font>
      <i/>
      <sz val="11"/>
      <color theme="1"/>
      <name val="Arial"/>
      <family val="2"/>
    </font>
    <font>
      <b/>
      <sz val="11"/>
      <name val="Arial"/>
      <family val="2"/>
    </font>
    <font>
      <sz val="11"/>
      <name val="Arial"/>
      <family val="2"/>
    </font>
    <font>
      <i/>
      <sz val="9"/>
      <name val="Arial"/>
      <family val="2"/>
    </font>
    <font>
      <b/>
      <u/>
      <sz val="11"/>
      <color theme="1"/>
      <name val="Arial"/>
      <family val="2"/>
    </font>
    <font>
      <b/>
      <sz val="11"/>
      <color indexed="8"/>
      <name val="Arial"/>
      <family val="2"/>
    </font>
    <font>
      <b/>
      <u/>
      <sz val="11"/>
      <name val="Arial"/>
      <family val="2"/>
    </font>
    <font>
      <b/>
      <sz val="12"/>
      <color rgb="FF0070C0"/>
      <name val="Arial"/>
      <family val="2"/>
    </font>
    <font>
      <b/>
      <sz val="12"/>
      <color rgb="FFFF0000"/>
      <name val="Arial"/>
      <family val="2"/>
    </font>
    <font>
      <b/>
      <u/>
      <sz val="11"/>
      <name val="Calibri Light"/>
      <family val="2"/>
    </font>
    <font>
      <sz val="11"/>
      <name val="Calibri Light"/>
      <family val="2"/>
    </font>
    <font>
      <i/>
      <sz val="9"/>
      <color theme="1"/>
      <name val="Calibri Light"/>
      <family val="2"/>
    </font>
    <font>
      <b/>
      <u/>
      <sz val="11"/>
      <color theme="1"/>
      <name val="Calibri Light"/>
      <family val="2"/>
    </font>
    <font>
      <u/>
      <sz val="10"/>
      <color theme="1"/>
      <name val="Calibri Light"/>
      <family val="2"/>
    </font>
    <font>
      <u/>
      <sz val="11"/>
      <color theme="1"/>
      <name val="Calibri Light"/>
      <family val="2"/>
    </font>
    <font>
      <b/>
      <u/>
      <sz val="10"/>
      <color theme="1"/>
      <name val="Calibri Light"/>
      <family val="2"/>
    </font>
    <font>
      <b/>
      <u/>
      <sz val="10"/>
      <name val="Calibri Light"/>
      <family val="2"/>
    </font>
    <font>
      <i/>
      <sz val="11"/>
      <name val="Calibri Light"/>
      <family val="2"/>
    </font>
    <font>
      <u/>
      <sz val="11"/>
      <name val="Calibri Light"/>
      <family val="2"/>
    </font>
    <font>
      <sz val="10"/>
      <name val="Calibri Light"/>
      <family val="2"/>
    </font>
    <font>
      <i/>
      <sz val="11"/>
      <color theme="1"/>
      <name val="Calibri"/>
      <family val="2"/>
      <scheme val="minor"/>
    </font>
    <font>
      <b/>
      <sz val="11"/>
      <color rgb="FFFF0000"/>
      <name val="Calibri Light"/>
      <family val="2"/>
    </font>
    <font>
      <b/>
      <sz val="11"/>
      <name val="Calibri Light"/>
      <family val="2"/>
    </font>
    <font>
      <i/>
      <sz val="11"/>
      <color rgb="FF0070C0"/>
      <name val="Calibri"/>
      <family val="2"/>
      <scheme val="minor"/>
    </font>
    <font>
      <b/>
      <u/>
      <sz val="12"/>
      <name val="Arial"/>
      <family val="2"/>
    </font>
    <font>
      <b/>
      <u/>
      <sz val="12"/>
      <color rgb="FFFF0000"/>
      <name val="Arial"/>
      <family val="2"/>
    </font>
    <font>
      <b/>
      <sz val="12"/>
      <color indexed="10"/>
      <name val="Arial"/>
      <family val="2"/>
    </font>
    <font>
      <b/>
      <sz val="11"/>
      <color rgb="FF0070C0"/>
      <name val="Arial"/>
      <family val="2"/>
    </font>
    <font>
      <sz val="12"/>
      <name val="Calibri Light"/>
      <family val="2"/>
    </font>
    <font>
      <u/>
      <sz val="11"/>
      <name val="Arial"/>
      <family val="2"/>
    </font>
    <font>
      <b/>
      <u/>
      <sz val="10"/>
      <color theme="1"/>
      <name val="Arial"/>
      <family val="2"/>
    </font>
    <font>
      <b/>
      <u/>
      <sz val="10"/>
      <color theme="1"/>
      <name val="Calibri"/>
      <family val="2"/>
    </font>
    <font>
      <i/>
      <sz val="8"/>
      <name val="Arial"/>
    </font>
    <font>
      <i/>
      <u/>
      <sz val="8"/>
      <name val="Arial"/>
    </font>
    <font>
      <b/>
      <i/>
      <u/>
      <sz val="8"/>
      <name val="Arial"/>
    </font>
  </fonts>
  <fills count="7">
    <fill>
      <patternFill patternType="none"/>
    </fill>
    <fill>
      <patternFill patternType="gray125"/>
    </fill>
    <fill>
      <patternFill patternType="solid">
        <fgColor rgb="FFF8F8F8"/>
      </patternFill>
    </fill>
    <fill>
      <patternFill patternType="solid">
        <fgColor indexed="65"/>
      </patternFill>
    </fill>
    <fill>
      <patternFill patternType="solid">
        <fgColor theme="0" tint="-4.9989318521683403E-2"/>
        <bgColor indexed="65"/>
      </patternFill>
    </fill>
    <fill>
      <patternFill patternType="solid">
        <fgColor rgb="FFECF0F8"/>
        <bgColor indexed="64"/>
      </patternFill>
    </fill>
    <fill>
      <patternFill patternType="solid">
        <fgColor rgb="FF90B6F4"/>
        <bgColor indexed="64"/>
      </patternFill>
    </fill>
  </fills>
  <borders count="3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auto="1"/>
      </top>
      <bottom/>
      <diagonal/>
    </border>
  </borders>
  <cellStyleXfs count="65">
    <xf numFmtId="0" fontId="0" fillId="0" borderId="0">
      <alignment horizontal="justify"/>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4" fillId="0" borderId="0" applyFill="0">
      <alignment horizontal="left" vertical="top" wrapText="1"/>
    </xf>
    <xf numFmtId="0" fontId="8"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9"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12" fillId="0" borderId="0" applyFill="0">
      <alignment horizontal="left" vertical="top" wrapText="1" indent="2"/>
    </xf>
    <xf numFmtId="0" fontId="13" fillId="0" borderId="0" applyFill="0">
      <alignment horizontal="left" vertical="top" wrapText="1" indent="2"/>
    </xf>
    <xf numFmtId="0" fontId="12" fillId="0" borderId="0" applyFill="0">
      <alignment horizontal="left" vertical="top" wrapText="1" indent="2"/>
    </xf>
    <xf numFmtId="0" fontId="14" fillId="0" borderId="0" applyFill="0">
      <alignment horizontal="left" vertical="top" wrapText="1"/>
    </xf>
    <xf numFmtId="164" fontId="15" fillId="0" borderId="0" applyFont="0" applyFill="0" applyBorder="0" applyProtection="0"/>
    <xf numFmtId="0" fontId="16" fillId="0" borderId="0" applyFill="0">
      <alignment horizontal="left" vertical="top" wrapText="1"/>
    </xf>
    <xf numFmtId="0" fontId="17"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6" fillId="0" borderId="0" applyFill="0">
      <alignment horizontal="left" vertical="top" wrapText="1"/>
    </xf>
    <xf numFmtId="0" fontId="18" fillId="0" borderId="0" applyFill="0">
      <alignment horizontal="left" vertical="top" wrapText="1"/>
    </xf>
    <xf numFmtId="165" fontId="2" fillId="0" borderId="0" applyFont="0" applyFill="0" applyBorder="0" applyProtection="0"/>
    <xf numFmtId="44" fontId="2" fillId="0" borderId="0" applyFont="0" applyFill="0" applyBorder="0" applyProtection="0"/>
    <xf numFmtId="0" fontId="2" fillId="0" borderId="0">
      <alignment horizontal="justify"/>
    </xf>
    <xf numFmtId="0" fontId="15" fillId="0" borderId="0"/>
    <xf numFmtId="0" fontId="19" fillId="0" borderId="0"/>
    <xf numFmtId="0" fontId="4" fillId="0" borderId="0"/>
    <xf numFmtId="0" fontId="4" fillId="0" borderId="0"/>
    <xf numFmtId="0" fontId="20" fillId="0" borderId="0"/>
    <xf numFmtId="0" fontId="21" fillId="0" borderId="0" applyFill="0"/>
    <xf numFmtId="0" fontId="2" fillId="0" borderId="0">
      <alignment horizontal="justify"/>
    </xf>
    <xf numFmtId="0" fontId="2" fillId="0" borderId="0">
      <alignment horizontal="justify"/>
    </xf>
    <xf numFmtId="0" fontId="4" fillId="0" borderId="0" applyFill="0">
      <alignment horizontal="left" vertical="top" wrapText="1"/>
    </xf>
    <xf numFmtId="0" fontId="1" fillId="0" borderId="0"/>
    <xf numFmtId="44" fontId="27" fillId="0" borderId="0" applyFont="0" applyFill="0" applyBorder="0" applyAlignment="0" applyProtection="0"/>
    <xf numFmtId="0" fontId="27"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cellStyleXfs>
  <cellXfs count="308">
    <xf numFmtId="0" fontId="0" fillId="0" borderId="0" xfId="0" applyAlignment="1">
      <alignment horizontal="justify"/>
    </xf>
    <xf numFmtId="0" fontId="4" fillId="0" borderId="0" xfId="0" applyFont="1" applyAlignment="1" applyProtection="1">
      <alignment horizontal="justify"/>
      <protection locked="0"/>
    </xf>
    <xf numFmtId="0" fontId="2" fillId="0" borderId="0" xfId="0" applyFont="1" applyAlignment="1" applyProtection="1">
      <alignment wrapText="1"/>
      <protection locked="0"/>
    </xf>
    <xf numFmtId="0" fontId="2" fillId="0" borderId="0" xfId="0" applyFont="1" applyAlignment="1" applyProtection="1">
      <alignment vertical="top" wrapText="1"/>
      <protection locked="0"/>
    </xf>
    <xf numFmtId="0" fontId="2" fillId="0" borderId="0" xfId="0" applyFont="1" applyAlignment="1" applyProtection="1">
      <alignment horizontal="center" wrapText="1"/>
      <protection locked="0"/>
    </xf>
    <xf numFmtId="166" fontId="2" fillId="0" borderId="0" xfId="0" applyNumberFormat="1" applyFont="1" applyAlignment="1" applyProtection="1">
      <alignment wrapText="1"/>
      <protection locked="0"/>
    </xf>
    <xf numFmtId="4" fontId="2" fillId="0" borderId="0" xfId="54" applyNumberFormat="1" applyFont="1" applyAlignment="1" applyProtection="1">
      <alignment wrapText="1"/>
      <protection locked="0"/>
    </xf>
    <xf numFmtId="0" fontId="4" fillId="0" borderId="0" xfId="54" applyFont="1" applyAlignment="1" applyProtection="1">
      <alignment vertical="top"/>
      <protection locked="0"/>
    </xf>
    <xf numFmtId="0" fontId="16" fillId="0" borderId="1" xfId="0" applyFont="1" applyBorder="1" applyAlignment="1" applyProtection="1">
      <alignment horizontal="right" vertical="center"/>
      <protection locked="0"/>
    </xf>
    <xf numFmtId="164" fontId="2" fillId="0" borderId="0" xfId="34" applyNumberFormat="1" applyFont="1" applyAlignment="1" applyProtection="1">
      <alignment horizontal="justify"/>
      <protection locked="0"/>
    </xf>
    <xf numFmtId="166" fontId="3" fillId="2" borderId="2" xfId="34" applyNumberFormat="1" applyFont="1" applyFill="1" applyBorder="1" applyAlignment="1" applyProtection="1">
      <alignment horizontal="center" vertical="center" wrapText="1"/>
      <protection locked="0"/>
    </xf>
    <xf numFmtId="4" fontId="3" fillId="2" borderId="2" xfId="34" applyNumberFormat="1" applyFont="1" applyFill="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1" fillId="0" borderId="0" xfId="0" applyFont="1" applyAlignment="1" applyProtection="1">
      <alignment horizontal="center" vertical="top" wrapText="1"/>
      <protection locked="0"/>
    </xf>
    <xf numFmtId="0" fontId="11" fillId="0" borderId="0" xfId="0" applyFont="1" applyAlignment="1" applyProtection="1">
      <alignment horizontal="center" wrapText="1"/>
      <protection locked="0"/>
    </xf>
    <xf numFmtId="166" fontId="11" fillId="0" borderId="0" xfId="0" applyNumberFormat="1" applyFont="1" applyAlignment="1" applyProtection="1">
      <alignment horizontal="center" vertical="center" wrapText="1"/>
      <protection locked="0"/>
    </xf>
    <xf numFmtId="4" fontId="3" fillId="0" borderId="0" xfId="54" applyNumberFormat="1" applyFont="1" applyAlignment="1" applyProtection="1">
      <alignment horizontal="center" vertical="center" wrapText="1"/>
      <protection locked="0"/>
    </xf>
    <xf numFmtId="4" fontId="3" fillId="0" borderId="5" xfId="54" applyNumberFormat="1" applyFont="1" applyBorder="1" applyAlignment="1" applyProtection="1">
      <alignment horizontal="center" vertical="center" wrapText="1"/>
      <protection locked="0"/>
    </xf>
    <xf numFmtId="0" fontId="3" fillId="2" borderId="6" xfId="0" applyFont="1" applyFill="1" applyBorder="1" applyAlignment="1">
      <alignment horizontal="center" wrapText="1"/>
    </xf>
    <xf numFmtId="4" fontId="2" fillId="0" borderId="7" xfId="0" applyNumberFormat="1" applyFont="1" applyBorder="1" applyAlignment="1">
      <alignment vertical="top" wrapText="1"/>
    </xf>
    <xf numFmtId="4" fontId="6" fillId="0" borderId="8" xfId="0" applyNumberFormat="1" applyFont="1" applyBorder="1" applyAlignment="1">
      <alignment vertical="top" wrapText="1"/>
    </xf>
    <xf numFmtId="0" fontId="2" fillId="0" borderId="6" xfId="0" applyFont="1" applyBorder="1" applyAlignment="1">
      <alignment horizontal="center" wrapText="1"/>
    </xf>
    <xf numFmtId="166" fontId="2" fillId="0" borderId="6" xfId="0" applyNumberFormat="1" applyFont="1" applyBorder="1" applyAlignment="1">
      <alignment horizontal="right" wrapText="1"/>
    </xf>
    <xf numFmtId="2" fontId="2" fillId="0" borderId="9" xfId="0" applyNumberFormat="1" applyFont="1" applyBorder="1" applyAlignment="1" applyProtection="1">
      <alignment wrapText="1"/>
      <protection locked="0"/>
    </xf>
    <xf numFmtId="0" fontId="3" fillId="2" borderId="9" xfId="0" applyFont="1" applyFill="1" applyBorder="1" applyAlignment="1">
      <alignment horizontal="center" wrapText="1"/>
    </xf>
    <xf numFmtId="4" fontId="2" fillId="0" borderId="10" xfId="0" applyNumberFormat="1" applyFont="1" applyBorder="1" applyAlignment="1">
      <alignment vertical="top" wrapText="1"/>
    </xf>
    <xf numFmtId="4" fontId="6" fillId="0" borderId="0" xfId="0" applyNumberFormat="1" applyFont="1" applyAlignment="1">
      <alignment vertical="top" wrapText="1"/>
    </xf>
    <xf numFmtId="0" fontId="2" fillId="0" borderId="10" xfId="0" applyFont="1" applyBorder="1" applyAlignment="1">
      <alignment horizontal="center" wrapText="1"/>
    </xf>
    <xf numFmtId="166" fontId="2" fillId="0" borderId="10" xfId="0" applyNumberFormat="1" applyFont="1" applyBorder="1" applyAlignment="1">
      <alignment horizontal="right" wrapText="1"/>
    </xf>
    <xf numFmtId="0" fontId="0" fillId="0" borderId="0" xfId="0" applyAlignment="1" applyProtection="1">
      <alignment horizontal="justify"/>
      <protection locked="0"/>
    </xf>
    <xf numFmtId="3" fontId="0" fillId="0" borderId="0" xfId="55" applyNumberFormat="1" applyFont="1" applyAlignment="1" applyProtection="1">
      <alignment horizontal="center"/>
      <protection locked="0"/>
    </xf>
    <xf numFmtId="4" fontId="0" fillId="0" borderId="0" xfId="55" applyNumberFormat="1" applyFont="1" applyAlignment="1" applyProtection="1">
      <alignment horizontal="justify"/>
      <protection locked="0"/>
    </xf>
    <xf numFmtId="4" fontId="2" fillId="0" borderId="0" xfId="0" applyNumberFormat="1" applyFont="1" applyAlignment="1">
      <alignment vertical="top" wrapText="1"/>
    </xf>
    <xf numFmtId="4" fontId="22" fillId="0" borderId="0" xfId="0" applyNumberFormat="1" applyFont="1" applyAlignment="1">
      <alignment vertical="top" wrapText="1"/>
    </xf>
    <xf numFmtId="166" fontId="2" fillId="0" borderId="9" xfId="0" applyNumberFormat="1" applyFont="1" applyBorder="1" applyAlignment="1">
      <alignment horizontal="right" wrapText="1"/>
    </xf>
    <xf numFmtId="0" fontId="3" fillId="2" borderId="9" xfId="0" applyFont="1" applyFill="1" applyBorder="1" applyAlignment="1">
      <alignment horizontal="center" vertical="top" wrapText="1"/>
    </xf>
    <xf numFmtId="4" fontId="0" fillId="0" borderId="0" xfId="0" applyNumberFormat="1" applyAlignment="1">
      <alignment vertical="top" wrapText="1"/>
    </xf>
    <xf numFmtId="0" fontId="0" fillId="0" borderId="10" xfId="0" applyBorder="1" applyAlignment="1">
      <alignment horizontal="center" wrapText="1"/>
    </xf>
    <xf numFmtId="166" fontId="2" fillId="0" borderId="9" xfId="0" applyNumberFormat="1" applyFont="1" applyBorder="1" applyAlignment="1">
      <alignment wrapText="1"/>
    </xf>
    <xf numFmtId="0" fontId="0" fillId="3" borderId="0" xfId="0" applyFill="1" applyAlignment="1">
      <alignment horizontal="center" vertical="top" wrapText="1"/>
    </xf>
    <xf numFmtId="165" fontId="0" fillId="0" borderId="9" xfId="54" applyNumberFormat="1" applyFont="1" applyBorder="1" applyAlignment="1" applyProtection="1">
      <alignment wrapText="1"/>
      <protection locked="0"/>
    </xf>
    <xf numFmtId="165" fontId="2" fillId="0" borderId="9" xfId="0" applyNumberFormat="1" applyFont="1" applyBorder="1" applyAlignment="1" applyProtection="1">
      <alignment wrapText="1"/>
      <protection locked="0"/>
    </xf>
    <xf numFmtId="0" fontId="3" fillId="2" borderId="11" xfId="0" applyFont="1" applyFill="1" applyBorder="1" applyAlignment="1">
      <alignment horizontal="center" wrapText="1"/>
    </xf>
    <xf numFmtId="0" fontId="0" fillId="3" borderId="1" xfId="0" applyFill="1" applyBorder="1" applyAlignment="1">
      <alignment horizontal="center" vertical="top" wrapText="1"/>
    </xf>
    <xf numFmtId="0" fontId="0" fillId="0" borderId="1" xfId="0" applyBorder="1" applyAlignment="1">
      <alignment horizontal="justify" wrapText="1"/>
    </xf>
    <xf numFmtId="2" fontId="0" fillId="0" borderId="12" xfId="0" applyNumberFormat="1" applyBorder="1" applyAlignment="1">
      <alignment horizontal="center" wrapText="1"/>
    </xf>
    <xf numFmtId="166" fontId="2" fillId="0" borderId="11" xfId="0" applyNumberFormat="1" applyFont="1" applyBorder="1" applyAlignment="1">
      <alignment wrapText="1"/>
    </xf>
    <xf numFmtId="0" fontId="2" fillId="0" borderId="0" xfId="0" applyFont="1" applyAlignment="1" applyProtection="1">
      <alignment horizontal="justify"/>
      <protection locked="0"/>
    </xf>
    <xf numFmtId="0" fontId="16" fillId="0" borderId="0" xfId="0" applyFont="1" applyAlignment="1">
      <alignment wrapText="1"/>
    </xf>
    <xf numFmtId="0" fontId="2" fillId="3" borderId="0" xfId="0" applyFont="1" applyFill="1" applyAlignment="1">
      <alignment horizontal="left" vertical="top"/>
    </xf>
    <xf numFmtId="0" fontId="3" fillId="0" borderId="0" xfId="0" applyFont="1" applyAlignment="1">
      <alignment horizontal="center" vertical="center" wrapText="1"/>
    </xf>
    <xf numFmtId="0" fontId="3" fillId="2" borderId="12" xfId="0" applyFont="1" applyFill="1" applyBorder="1" applyAlignment="1">
      <alignment horizontal="left" indent="1"/>
    </xf>
    <xf numFmtId="0" fontId="3" fillId="2" borderId="1" xfId="0" applyFont="1" applyFill="1" applyBorder="1" applyAlignment="1">
      <alignment horizontal="left" indent="1"/>
    </xf>
    <xf numFmtId="0" fontId="3" fillId="2" borderId="4" xfId="0" applyFont="1" applyFill="1" applyBorder="1" applyAlignment="1" applyProtection="1">
      <alignment horizontal="left" indent="1"/>
      <protection locked="0"/>
    </xf>
    <xf numFmtId="0" fontId="23" fillId="0" borderId="1" xfId="0" applyFont="1" applyBorder="1" applyAlignment="1">
      <alignment horizontal="center" wrapText="1"/>
    </xf>
    <xf numFmtId="0" fontId="3" fillId="0" borderId="1" xfId="0" applyFont="1" applyBorder="1" applyAlignment="1">
      <alignment horizontal="center" vertical="center" wrapText="1"/>
    </xf>
    <xf numFmtId="0" fontId="3" fillId="0" borderId="1" xfId="0" applyFont="1" applyBorder="1" applyAlignment="1">
      <alignment horizontal="center" wrapText="1"/>
    </xf>
    <xf numFmtId="4" fontId="3" fillId="0" borderId="1" xfId="0" applyNumberFormat="1" applyFont="1" applyBorder="1" applyAlignment="1" applyProtection="1">
      <alignment horizontal="center" wrapText="1"/>
      <protection locked="0"/>
    </xf>
    <xf numFmtId="4" fontId="2" fillId="0" borderId="1" xfId="0" applyNumberFormat="1" applyFont="1" applyBorder="1" applyAlignment="1" applyProtection="1">
      <alignment wrapText="1"/>
      <protection locked="0"/>
    </xf>
    <xf numFmtId="0" fontId="16" fillId="0" borderId="1" xfId="54" applyFont="1" applyBorder="1" applyAlignment="1">
      <alignment horizontal="left" vertical="center" wrapText="1"/>
    </xf>
    <xf numFmtId="0" fontId="23" fillId="0" borderId="0" xfId="0" applyFont="1" applyAlignment="1">
      <alignment horizontal="center" vertical="center" wrapText="1"/>
    </xf>
    <xf numFmtId="0" fontId="3" fillId="3" borderId="0" xfId="0" applyFont="1" applyFill="1" applyAlignment="1">
      <alignment vertical="top"/>
    </xf>
    <xf numFmtId="0" fontId="2" fillId="0" borderId="0" xfId="0" applyFont="1" applyAlignment="1">
      <alignment horizontal="justify" wrapText="1"/>
    </xf>
    <xf numFmtId="0" fontId="3" fillId="0" borderId="0" xfId="0" applyFont="1" applyAlignment="1">
      <alignment horizontal="center" wrapText="1"/>
    </xf>
    <xf numFmtId="3" fontId="3" fillId="0" borderId="0" xfId="0" applyNumberFormat="1" applyFont="1" applyAlignment="1">
      <alignment horizontal="center" vertical="center" wrapText="1"/>
    </xf>
    <xf numFmtId="4" fontId="3" fillId="0" borderId="0" xfId="0" applyNumberFormat="1" applyFont="1" applyAlignment="1" applyProtection="1">
      <alignment horizontal="center" vertical="center" wrapText="1"/>
      <protection locked="0"/>
    </xf>
    <xf numFmtId="0" fontId="23" fillId="0" borderId="0" xfId="0" applyFont="1" applyAlignment="1">
      <alignment horizontal="center" wrapText="1"/>
    </xf>
    <xf numFmtId="0" fontId="3" fillId="3" borderId="0" xfId="0" applyFont="1" applyFill="1" applyAlignment="1">
      <alignment horizontal="center" vertical="top" wrapText="1"/>
    </xf>
    <xf numFmtId="0" fontId="23" fillId="2" borderId="6" xfId="0" applyFont="1" applyFill="1" applyBorder="1" applyAlignment="1">
      <alignment horizontal="center" wrapText="1"/>
    </xf>
    <xf numFmtId="0" fontId="3" fillId="0" borderId="7" xfId="0" applyFont="1" applyBorder="1" applyAlignment="1">
      <alignment horizontal="center" vertical="top" wrapText="1"/>
    </xf>
    <xf numFmtId="0" fontId="2" fillId="0" borderId="9" xfId="0" applyFont="1" applyBorder="1" applyAlignment="1">
      <alignment horizontal="center" wrapText="1"/>
    </xf>
    <xf numFmtId="3" fontId="2" fillId="0" borderId="9" xfId="0" applyNumberFormat="1" applyFont="1" applyBorder="1" applyAlignment="1">
      <alignment wrapText="1"/>
    </xf>
    <xf numFmtId="4" fontId="2" fillId="0" borderId="9" xfId="0" applyNumberFormat="1" applyFont="1" applyBorder="1" applyAlignment="1" applyProtection="1">
      <alignment wrapText="1"/>
      <protection locked="0"/>
    </xf>
    <xf numFmtId="166" fontId="2" fillId="0" borderId="9" xfId="0" applyNumberFormat="1" applyFont="1" applyBorder="1" applyAlignment="1">
      <alignment horizontal="center" wrapText="1"/>
    </xf>
    <xf numFmtId="0" fontId="2" fillId="3" borderId="12" xfId="0" applyFont="1" applyFill="1" applyBorder="1" applyAlignment="1">
      <alignment horizontal="left" vertical="top" wrapText="1"/>
    </xf>
    <xf numFmtId="0" fontId="2" fillId="0" borderId="1" xfId="0" applyFont="1" applyBorder="1" applyAlignment="1">
      <alignment horizontal="justify" wrapText="1"/>
    </xf>
    <xf numFmtId="0" fontId="2" fillId="0" borderId="11" xfId="0" applyFont="1" applyBorder="1" applyAlignment="1">
      <alignment horizontal="center" wrapText="1"/>
    </xf>
    <xf numFmtId="3" fontId="2" fillId="0" borderId="11" xfId="0" applyNumberFormat="1" applyFont="1" applyBorder="1" applyAlignment="1">
      <alignment wrapText="1"/>
    </xf>
    <xf numFmtId="167" fontId="2" fillId="0" borderId="11" xfId="34" applyNumberFormat="1" applyFont="1" applyBorder="1" applyAlignment="1" applyProtection="1">
      <alignment wrapText="1"/>
      <protection locked="0"/>
    </xf>
    <xf numFmtId="0" fontId="2" fillId="0" borderId="0" xfId="0" applyFont="1" applyAlignment="1">
      <alignment wrapText="1"/>
    </xf>
    <xf numFmtId="0" fontId="2" fillId="3" borderId="0" xfId="0" applyFont="1" applyFill="1" applyAlignment="1">
      <alignment vertical="top" wrapText="1"/>
    </xf>
    <xf numFmtId="0" fontId="2" fillId="0" borderId="0" xfId="0" applyFont="1" applyAlignment="1">
      <alignment vertical="top" wrapText="1"/>
    </xf>
    <xf numFmtId="0" fontId="2" fillId="0" borderId="1" xfId="0" applyFont="1" applyBorder="1" applyAlignment="1">
      <alignment wrapText="1"/>
    </xf>
    <xf numFmtId="0" fontId="2" fillId="0" borderId="1" xfId="0" applyFont="1" applyBorder="1" applyAlignment="1">
      <alignment vertical="top" wrapText="1"/>
    </xf>
    <xf numFmtId="0" fontId="2" fillId="0" borderId="1" xfId="0" applyFont="1" applyBorder="1" applyAlignment="1">
      <alignment horizontal="center" wrapText="1"/>
    </xf>
    <xf numFmtId="3" fontId="2" fillId="0" borderId="1" xfId="0" applyNumberFormat="1" applyFont="1" applyBorder="1" applyAlignment="1">
      <alignment wrapText="1"/>
    </xf>
    <xf numFmtId="0" fontId="4" fillId="0" borderId="0" xfId="0" applyFont="1" applyAlignment="1">
      <alignment horizontal="justify"/>
    </xf>
    <xf numFmtId="1" fontId="2" fillId="0" borderId="9" xfId="0" applyNumberFormat="1" applyFont="1" applyBorder="1" applyAlignment="1">
      <alignment horizontal="center" wrapText="1"/>
    </xf>
    <xf numFmtId="0" fontId="4" fillId="0" borderId="0" xfId="0" applyFont="1" applyAlignment="1">
      <alignment horizontal="left"/>
    </xf>
    <xf numFmtId="0" fontId="2" fillId="3" borderId="0" xfId="0" applyFont="1" applyFill="1" applyAlignment="1">
      <alignment horizontal="center" vertical="top" wrapText="1"/>
    </xf>
    <xf numFmtId="0" fontId="22" fillId="0" borderId="0" xfId="0" applyFont="1" applyAlignment="1">
      <alignment horizontal="justify" wrapText="1"/>
    </xf>
    <xf numFmtId="2" fontId="2" fillId="0" borderId="10" xfId="0" applyNumberFormat="1" applyFont="1" applyBorder="1" applyAlignment="1">
      <alignment horizontal="center" wrapText="1"/>
    </xf>
    <xf numFmtId="0" fontId="0" fillId="0" borderId="0" xfId="0" applyAlignment="1">
      <alignment horizontal="justify" wrapText="1"/>
    </xf>
    <xf numFmtId="2" fontId="0" fillId="0" borderId="10" xfId="0" applyNumberFormat="1" applyBorder="1" applyAlignment="1">
      <alignment horizontal="center" wrapText="1"/>
    </xf>
    <xf numFmtId="0" fontId="2" fillId="0" borderId="13" xfId="0" applyFont="1" applyBorder="1" applyAlignment="1">
      <alignment horizontal="justify" wrapText="1"/>
    </xf>
    <xf numFmtId="1" fontId="4" fillId="0" borderId="10" xfId="0" applyNumberFormat="1" applyFont="1" applyBorder="1" applyAlignment="1">
      <alignment horizontal="center"/>
    </xf>
    <xf numFmtId="165" fontId="4" fillId="0" borderId="0" xfId="0" applyNumberFormat="1" applyFont="1" applyAlignment="1">
      <alignment horizontal="left"/>
    </xf>
    <xf numFmtId="0" fontId="4" fillId="0" borderId="0" xfId="0" applyFont="1" applyAlignment="1">
      <alignment horizontal="center"/>
    </xf>
    <xf numFmtId="0" fontId="23" fillId="2" borderId="9" xfId="0" applyFont="1" applyFill="1" applyBorder="1" applyAlignment="1">
      <alignment horizontal="center" wrapText="1"/>
    </xf>
    <xf numFmtId="0" fontId="24" fillId="0" borderId="0" xfId="0" applyFont="1" applyAlignment="1">
      <alignment horizontal="justify" wrapText="1"/>
    </xf>
    <xf numFmtId="0" fontId="0" fillId="0" borderId="0" xfId="0" applyAlignment="1">
      <alignment vertical="top" wrapText="1"/>
    </xf>
    <xf numFmtId="9" fontId="4" fillId="0" borderId="0" xfId="0" applyNumberFormat="1" applyFont="1" applyAlignment="1" applyProtection="1">
      <alignment horizontal="justify"/>
      <protection locked="0"/>
    </xf>
    <xf numFmtId="0" fontId="3" fillId="0" borderId="0" xfId="0" applyFont="1" applyAlignment="1">
      <alignment horizontal="center" vertical="top" wrapText="1"/>
    </xf>
    <xf numFmtId="165" fontId="0" fillId="0" borderId="9" xfId="0" applyNumberFormat="1" applyBorder="1" applyAlignment="1" applyProtection="1">
      <alignment horizontal="center" wrapText="1"/>
      <protection locked="0"/>
    </xf>
    <xf numFmtId="0" fontId="0" fillId="0" borderId="0" xfId="0" applyAlignment="1">
      <alignment horizontal="left" wrapText="1"/>
    </xf>
    <xf numFmtId="0" fontId="16" fillId="2" borderId="9" xfId="0" applyFont="1" applyFill="1" applyBorder="1" applyAlignment="1">
      <alignment horizontal="center" wrapText="1"/>
    </xf>
    <xf numFmtId="4" fontId="0" fillId="0" borderId="10" xfId="0" applyNumberFormat="1" applyBorder="1" applyAlignment="1">
      <alignment vertical="top" wrapText="1"/>
    </xf>
    <xf numFmtId="166" fontId="2" fillId="0" borderId="10" xfId="0" applyNumberFormat="1" applyFont="1" applyBorder="1" applyAlignment="1">
      <alignment wrapText="1"/>
    </xf>
    <xf numFmtId="165" fontId="2" fillId="4" borderId="2" xfId="0" applyNumberFormat="1" applyFont="1" applyFill="1" applyBorder="1" applyAlignment="1" applyProtection="1">
      <alignment wrapText="1"/>
      <protection locked="0"/>
    </xf>
    <xf numFmtId="0" fontId="16" fillId="0" borderId="1" xfId="54" applyFont="1" applyBorder="1" applyAlignment="1" applyProtection="1">
      <alignment horizontal="left" vertical="center" wrapText="1"/>
      <protection locked="0"/>
    </xf>
    <xf numFmtId="0" fontId="3" fillId="2" borderId="3" xfId="0" applyFont="1" applyFill="1" applyBorder="1" applyAlignment="1">
      <alignment horizontal="left" indent="1"/>
    </xf>
    <xf numFmtId="0" fontId="3" fillId="2" borderId="5" xfId="0" applyFont="1" applyFill="1" applyBorder="1" applyAlignment="1">
      <alignment horizontal="left" indent="1"/>
    </xf>
    <xf numFmtId="0" fontId="30" fillId="0" borderId="0" xfId="60" applyFont="1" applyAlignment="1">
      <alignment vertical="center"/>
    </xf>
    <xf numFmtId="0" fontId="30" fillId="0" borderId="0" xfId="60" applyFont="1" applyAlignment="1">
      <alignment horizontal="center" vertical="center"/>
    </xf>
    <xf numFmtId="0" fontId="25" fillId="0" borderId="0" xfId="60" applyFont="1" applyAlignment="1">
      <alignment vertical="center"/>
    </xf>
    <xf numFmtId="0" fontId="25" fillId="0" borderId="0" xfId="60" applyFont="1" applyAlignment="1">
      <alignment horizontal="center" vertical="center"/>
    </xf>
    <xf numFmtId="0" fontId="36" fillId="0" borderId="0" xfId="60" applyFont="1" applyAlignment="1">
      <alignment vertical="center"/>
    </xf>
    <xf numFmtId="0" fontId="37" fillId="0" borderId="0" xfId="60" applyFont="1" applyAlignment="1">
      <alignment horizontal="center" vertical="center"/>
    </xf>
    <xf numFmtId="44" fontId="38" fillId="0" borderId="14" xfId="60" applyNumberFormat="1" applyFont="1" applyBorder="1" applyAlignment="1">
      <alignment horizontal="right" vertical="center"/>
    </xf>
    <xf numFmtId="44" fontId="39" fillId="0" borderId="0" xfId="60" applyNumberFormat="1" applyFont="1" applyAlignment="1">
      <alignment horizontal="left" vertical="center"/>
    </xf>
    <xf numFmtId="44" fontId="38" fillId="0" borderId="0" xfId="60" applyNumberFormat="1" applyFont="1" applyAlignment="1">
      <alignment horizontal="right" vertical="center"/>
    </xf>
    <xf numFmtId="0" fontId="4" fillId="0" borderId="0" xfId="50" applyAlignment="1">
      <alignment vertical="center"/>
    </xf>
    <xf numFmtId="0" fontId="38" fillId="0" borderId="0" xfId="60" applyFont="1" applyAlignment="1">
      <alignment horizontal="right" vertical="center"/>
    </xf>
    <xf numFmtId="0" fontId="40" fillId="0" borderId="0" xfId="60" applyFont="1" applyAlignment="1">
      <alignment vertical="center"/>
    </xf>
    <xf numFmtId="44" fontId="38" fillId="0" borderId="17" xfId="60" applyNumberFormat="1" applyFont="1" applyBorder="1" applyAlignment="1">
      <alignment horizontal="right" vertical="center"/>
    </xf>
    <xf numFmtId="0" fontId="38" fillId="0" borderId="18" xfId="60" applyFont="1" applyBorder="1" applyAlignment="1">
      <alignment horizontal="center" vertical="center"/>
    </xf>
    <xf numFmtId="0" fontId="40" fillId="0" borderId="4" xfId="60" applyFont="1" applyBorder="1" applyAlignment="1">
      <alignment horizontal="justify" vertical="center" wrapText="1"/>
    </xf>
    <xf numFmtId="44" fontId="30" fillId="0" borderId="22" xfId="60" applyNumberFormat="1" applyFont="1" applyBorder="1" applyAlignment="1">
      <alignment vertical="center"/>
    </xf>
    <xf numFmtId="0" fontId="40" fillId="0" borderId="0" xfId="60" applyFont="1" applyAlignment="1">
      <alignment vertical="center" wrapText="1"/>
    </xf>
    <xf numFmtId="0" fontId="40" fillId="0" borderId="4" xfId="60" applyFont="1" applyBorder="1" applyAlignment="1">
      <alignment vertical="center" wrapText="1"/>
    </xf>
    <xf numFmtId="44" fontId="42" fillId="0" borderId="23" xfId="60" applyNumberFormat="1" applyFont="1" applyBorder="1" applyAlignment="1">
      <alignment horizontal="right" vertical="center"/>
    </xf>
    <xf numFmtId="0" fontId="41" fillId="0" borderId="3" xfId="60" applyFont="1" applyBorder="1" applyAlignment="1">
      <alignment horizontal="center" vertical="center"/>
    </xf>
    <xf numFmtId="44" fontId="38" fillId="0" borderId="22" xfId="60" applyNumberFormat="1" applyFont="1" applyBorder="1" applyAlignment="1">
      <alignment vertical="center"/>
    </xf>
    <xf numFmtId="0" fontId="38" fillId="0" borderId="26" xfId="60" applyFont="1" applyBorder="1" applyAlignment="1">
      <alignment horizontal="center" vertical="center"/>
    </xf>
    <xf numFmtId="0" fontId="41" fillId="6" borderId="2" xfId="60" applyFont="1" applyFill="1" applyBorder="1" applyAlignment="1">
      <alignment horizontal="justify" vertical="center"/>
    </xf>
    <xf numFmtId="0" fontId="41" fillId="6" borderId="4" xfId="60" applyFont="1" applyFill="1" applyBorder="1" applyAlignment="1">
      <alignment horizontal="center" vertical="center"/>
    </xf>
    <xf numFmtId="44" fontId="41" fillId="0" borderId="22" xfId="60" applyNumberFormat="1" applyFont="1" applyBorder="1" applyAlignment="1">
      <alignment vertical="center"/>
    </xf>
    <xf numFmtId="44" fontId="30" fillId="0" borderId="30" xfId="60" applyNumberFormat="1" applyFont="1" applyBorder="1" applyAlignment="1">
      <alignment vertical="center"/>
    </xf>
    <xf numFmtId="44" fontId="41" fillId="0" borderId="23" xfId="60" applyNumberFormat="1" applyFont="1" applyBorder="1" applyAlignment="1">
      <alignment vertical="center"/>
    </xf>
    <xf numFmtId="0" fontId="41" fillId="0" borderId="31" xfId="60" applyFont="1" applyBorder="1" applyAlignment="1">
      <alignment horizontal="center" vertical="center"/>
    </xf>
    <xf numFmtId="0" fontId="41" fillId="6" borderId="32" xfId="60" applyFont="1" applyFill="1" applyBorder="1" applyAlignment="1">
      <alignment horizontal="justify" vertical="center"/>
    </xf>
    <xf numFmtId="0" fontId="41" fillId="6" borderId="33" xfId="60" applyFont="1" applyFill="1" applyBorder="1" applyAlignment="1">
      <alignment horizontal="center" vertical="center"/>
    </xf>
    <xf numFmtId="0" fontId="30" fillId="0" borderId="0" xfId="60" applyFont="1" applyAlignment="1">
      <alignment horizontal="center" vertical="center" wrapText="1"/>
    </xf>
    <xf numFmtId="0" fontId="29" fillId="0" borderId="14" xfId="60" applyFont="1" applyBorder="1" applyAlignment="1">
      <alignment horizontal="center" vertical="center" wrapText="1"/>
    </xf>
    <xf numFmtId="0" fontId="29" fillId="0" borderId="35" xfId="60" applyFont="1" applyBorder="1" applyAlignment="1">
      <alignment horizontal="center" vertical="center" wrapText="1"/>
    </xf>
    <xf numFmtId="0" fontId="29" fillId="0" borderId="36" xfId="60" applyFont="1" applyBorder="1" applyAlignment="1">
      <alignment horizontal="center" vertical="center" wrapText="1"/>
    </xf>
    <xf numFmtId="0" fontId="29" fillId="0" borderId="37" xfId="60" applyFont="1" applyBorder="1" applyAlignment="1">
      <alignment horizontal="center" vertical="center" wrapText="1"/>
    </xf>
    <xf numFmtId="0" fontId="41" fillId="0" borderId="16" xfId="60" applyFont="1" applyBorder="1" applyAlignment="1">
      <alignment horizontal="center" vertical="center" wrapText="1"/>
    </xf>
    <xf numFmtId="0" fontId="44" fillId="0" borderId="0" xfId="60" applyFont="1" applyAlignment="1">
      <alignment horizontal="center" vertical="center"/>
    </xf>
    <xf numFmtId="0" fontId="44" fillId="0" borderId="0" xfId="60" applyFont="1" applyAlignment="1">
      <alignment vertical="center"/>
    </xf>
    <xf numFmtId="0" fontId="44" fillId="0" borderId="0" xfId="60" applyFont="1" applyAlignment="1">
      <alignment horizontal="center" vertical="center" wrapText="1"/>
    </xf>
    <xf numFmtId="0" fontId="36" fillId="0" borderId="0" xfId="60" applyFont="1" applyAlignment="1">
      <alignment horizontal="center" vertical="center"/>
    </xf>
    <xf numFmtId="0" fontId="36" fillId="0" borderId="0" xfId="60" quotePrefix="1" applyFont="1" applyAlignment="1">
      <alignment vertical="center"/>
    </xf>
    <xf numFmtId="0" fontId="42" fillId="0" borderId="0" xfId="60" applyFont="1" applyAlignment="1">
      <alignment vertical="center"/>
    </xf>
    <xf numFmtId="0" fontId="42" fillId="0" borderId="0" xfId="60" applyFont="1" applyAlignment="1">
      <alignment horizontal="center" vertical="center"/>
    </xf>
    <xf numFmtId="0" fontId="42" fillId="0" borderId="0" xfId="60" quotePrefix="1" applyFont="1" applyAlignment="1">
      <alignment vertical="center"/>
    </xf>
    <xf numFmtId="0" fontId="47" fillId="0" borderId="0" xfId="60" applyFont="1" applyAlignment="1">
      <alignment horizontal="center" vertical="center" wrapText="1"/>
    </xf>
    <xf numFmtId="0" fontId="48" fillId="0" borderId="0" xfId="60" applyFont="1" applyAlignment="1">
      <alignment horizontal="center" vertical="center" wrapText="1"/>
    </xf>
    <xf numFmtId="0" fontId="29" fillId="0" borderId="0" xfId="60" applyFont="1" applyAlignment="1">
      <alignment horizontal="left" vertical="center" wrapText="1" indent="9"/>
    </xf>
    <xf numFmtId="0" fontId="1" fillId="0" borderId="0" xfId="61"/>
    <xf numFmtId="0" fontId="1" fillId="0" borderId="0" xfId="61" applyAlignment="1">
      <alignment vertical="center"/>
    </xf>
    <xf numFmtId="0" fontId="49" fillId="0" borderId="0" xfId="61" applyFont="1" applyAlignment="1">
      <alignment horizontal="center" vertical="center" wrapText="1"/>
    </xf>
    <xf numFmtId="0" fontId="50" fillId="0" borderId="0" xfId="61" applyFont="1" applyAlignment="1">
      <alignment vertical="center"/>
    </xf>
    <xf numFmtId="0" fontId="50" fillId="0" borderId="0" xfId="61" applyFont="1" applyAlignment="1">
      <alignment horizontal="left" vertical="center"/>
    </xf>
    <xf numFmtId="0" fontId="51" fillId="0" borderId="0" xfId="61" applyFont="1" applyAlignment="1">
      <alignment horizontal="center" vertical="center" wrapText="1"/>
    </xf>
    <xf numFmtId="0" fontId="52" fillId="0" borderId="0" xfId="61" applyFont="1" applyAlignment="1">
      <alignment horizontal="center" vertical="center" wrapText="1"/>
    </xf>
    <xf numFmtId="0" fontId="25" fillId="0" borderId="0" xfId="61" applyFont="1" applyAlignment="1">
      <alignment vertical="center"/>
    </xf>
    <xf numFmtId="2" fontId="25" fillId="0" borderId="0" xfId="61" applyNumberFormat="1" applyFont="1" applyAlignment="1">
      <alignment horizontal="center" vertical="center"/>
    </xf>
    <xf numFmtId="0" fontId="25" fillId="0" borderId="0" xfId="61" applyFont="1" applyAlignment="1">
      <alignment vertical="center" wrapText="1"/>
    </xf>
    <xf numFmtId="0" fontId="53" fillId="0" borderId="0" xfId="61" applyFont="1" applyAlignment="1">
      <alignment horizontal="center" vertical="center" wrapText="1"/>
    </xf>
    <xf numFmtId="0" fontId="54" fillId="0" borderId="0" xfId="61" applyFont="1" applyAlignment="1">
      <alignment horizontal="center" vertical="center"/>
    </xf>
    <xf numFmtId="0" fontId="54" fillId="0" borderId="0" xfId="61" applyFont="1" applyAlignment="1">
      <alignment horizontal="center" vertical="center" wrapText="1"/>
    </xf>
    <xf numFmtId="0" fontId="50" fillId="0" borderId="0" xfId="61" applyFont="1" applyAlignment="1">
      <alignment vertical="center" wrapText="1"/>
    </xf>
    <xf numFmtId="0" fontId="55" fillId="0" borderId="0" xfId="61" applyFont="1" applyAlignment="1">
      <alignment vertical="center" wrapText="1"/>
    </xf>
    <xf numFmtId="0" fontId="50" fillId="0" borderId="0" xfId="61" applyFont="1" applyAlignment="1">
      <alignment horizontal="center" vertical="center" wrapText="1"/>
    </xf>
    <xf numFmtId="0" fontId="56" fillId="0" borderId="0" xfId="61" applyFont="1" applyAlignment="1">
      <alignment vertical="center" wrapText="1"/>
    </xf>
    <xf numFmtId="0" fontId="50" fillId="0" borderId="0" xfId="61" applyFont="1" applyAlignment="1">
      <alignment horizontal="left" vertical="center" wrapText="1"/>
    </xf>
    <xf numFmtId="0" fontId="50" fillId="0" borderId="0" xfId="61" applyFont="1" applyAlignment="1">
      <alignment horizontal="right" vertical="center" wrapText="1"/>
    </xf>
    <xf numFmtId="0" fontId="57" fillId="0" borderId="0" xfId="61" applyFont="1" applyAlignment="1">
      <alignment horizontal="center" vertical="center" wrapText="1"/>
    </xf>
    <xf numFmtId="0" fontId="58" fillId="0" borderId="0" xfId="61" applyFont="1" applyAlignment="1">
      <alignment vertical="center" wrapText="1"/>
    </xf>
    <xf numFmtId="44" fontId="25" fillId="0" borderId="0" xfId="61" applyNumberFormat="1" applyFont="1" applyAlignment="1">
      <alignment horizontal="center" vertical="center"/>
    </xf>
    <xf numFmtId="0" fontId="50" fillId="0" borderId="0" xfId="62" applyFont="1" applyAlignment="1">
      <alignment horizontal="left" vertical="center"/>
    </xf>
    <xf numFmtId="0" fontId="28" fillId="0" borderId="0" xfId="61" applyFont="1" applyAlignment="1">
      <alignment horizontal="center" vertical="center"/>
    </xf>
    <xf numFmtId="44" fontId="59" fillId="0" borderId="0" xfId="63" applyFont="1" applyFill="1" applyBorder="1" applyAlignment="1">
      <alignment horizontal="center" vertical="center"/>
    </xf>
    <xf numFmtId="0" fontId="50" fillId="0" borderId="0" xfId="62" applyFont="1" applyAlignment="1">
      <alignment vertical="center"/>
    </xf>
    <xf numFmtId="0" fontId="60" fillId="0" borderId="0" xfId="64" applyFont="1" applyAlignment="1">
      <alignment vertical="center"/>
    </xf>
    <xf numFmtId="44" fontId="61" fillId="0" borderId="2" xfId="61" applyNumberFormat="1" applyFont="1" applyBorder="1" applyAlignment="1">
      <alignment vertical="center"/>
    </xf>
    <xf numFmtId="44" fontId="50" fillId="0" borderId="2" xfId="61" applyNumberFormat="1" applyFont="1" applyBorder="1" applyAlignment="1">
      <alignment horizontal="center" vertical="center" wrapText="1"/>
    </xf>
    <xf numFmtId="0" fontId="28" fillId="0" borderId="2" xfId="61" applyFont="1" applyBorder="1" applyAlignment="1">
      <alignment horizontal="center" vertical="center"/>
    </xf>
    <xf numFmtId="0" fontId="52" fillId="0" borderId="0" xfId="61" applyFont="1" applyAlignment="1">
      <alignment vertical="center" wrapText="1"/>
    </xf>
    <xf numFmtId="44" fontId="25" fillId="0" borderId="2" xfId="61" applyNumberFormat="1" applyFont="1" applyBorder="1" applyAlignment="1">
      <alignment horizontal="center" vertical="center" wrapText="1"/>
    </xf>
    <xf numFmtId="2" fontId="25" fillId="0" borderId="2" xfId="61" applyNumberFormat="1" applyFont="1" applyBorder="1" applyAlignment="1">
      <alignment horizontal="right" vertical="center" wrapText="1"/>
    </xf>
    <xf numFmtId="0" fontId="25" fillId="0" borderId="2" xfId="61" applyFont="1" applyBorder="1" applyAlignment="1">
      <alignment horizontal="center" vertical="center" wrapText="1"/>
    </xf>
    <xf numFmtId="3" fontId="25" fillId="0" borderId="2" xfId="61" applyNumberFormat="1" applyFont="1" applyBorder="1" applyAlignment="1">
      <alignment horizontal="center" vertical="center" wrapText="1"/>
    </xf>
    <xf numFmtId="6" fontId="25" fillId="0" borderId="2" xfId="61" applyNumberFormat="1" applyFont="1" applyBorder="1" applyAlignment="1">
      <alignment horizontal="center" vertical="center"/>
    </xf>
    <xf numFmtId="0" fontId="50" fillId="0" borderId="0" xfId="61" applyFont="1" applyAlignment="1">
      <alignment horizontal="justify" vertical="center" wrapText="1"/>
    </xf>
    <xf numFmtId="0" fontId="50" fillId="0" borderId="2" xfId="61" applyFont="1" applyBorder="1" applyAlignment="1">
      <alignment horizontal="center" vertical="center" wrapText="1"/>
    </xf>
    <xf numFmtId="0" fontId="62" fillId="0" borderId="2" xfId="61" applyFont="1" applyBorder="1" applyAlignment="1">
      <alignment horizontal="center" vertical="center" wrapText="1"/>
    </xf>
    <xf numFmtId="44" fontId="25" fillId="0" borderId="2" xfId="61" applyNumberFormat="1" applyFont="1" applyBorder="1" applyAlignment="1">
      <alignment horizontal="right" vertical="center"/>
    </xf>
    <xf numFmtId="0" fontId="63" fillId="0" borderId="0" xfId="61" applyFont="1" applyAlignment="1">
      <alignment vertical="top" wrapText="1"/>
    </xf>
    <xf numFmtId="0" fontId="55" fillId="0" borderId="0" xfId="61" applyFont="1" applyAlignment="1">
      <alignment horizontal="center" vertical="center"/>
    </xf>
    <xf numFmtId="0" fontId="30" fillId="0" borderId="0" xfId="61" applyFont="1"/>
    <xf numFmtId="0" fontId="36" fillId="0" borderId="0" xfId="61" applyFont="1" applyAlignment="1">
      <alignment horizontal="center"/>
    </xf>
    <xf numFmtId="0" fontId="30" fillId="0" borderId="0" xfId="61" applyFont="1" applyAlignment="1">
      <alignment horizontal="center"/>
    </xf>
    <xf numFmtId="0" fontId="25" fillId="0" borderId="0" xfId="61" applyFont="1"/>
    <xf numFmtId="0" fontId="68" fillId="0" borderId="0" xfId="61" quotePrefix="1" applyFont="1" applyAlignment="1">
      <alignment vertical="center" wrapText="1"/>
    </xf>
    <xf numFmtId="0" fontId="30" fillId="0" borderId="0" xfId="61" applyFont="1" applyAlignment="1">
      <alignment vertical="center"/>
    </xf>
    <xf numFmtId="0" fontId="26" fillId="0" borderId="0" xfId="61" applyFont="1" applyAlignment="1">
      <alignment vertical="center"/>
    </xf>
    <xf numFmtId="44" fontId="27" fillId="5" borderId="2" xfId="63" applyFont="1" applyFill="1" applyBorder="1" applyAlignment="1">
      <alignment horizontal="center" vertical="center"/>
    </xf>
    <xf numFmtId="0" fontId="26" fillId="0" borderId="0" xfId="61" applyFont="1"/>
    <xf numFmtId="2" fontId="25" fillId="5" borderId="2" xfId="61" applyNumberFormat="1" applyFont="1" applyFill="1" applyBorder="1" applyAlignment="1">
      <alignment horizontal="center" vertical="center"/>
    </xf>
    <xf numFmtId="0" fontId="50" fillId="0" borderId="0" xfId="61" quotePrefix="1" applyFont="1" applyAlignment="1">
      <alignment horizontal="center" vertical="center" wrapText="1"/>
    </xf>
    <xf numFmtId="0" fontId="58" fillId="0" borderId="0" xfId="61" quotePrefix="1" applyFont="1" applyAlignment="1">
      <alignment horizontal="center" vertical="center" wrapText="1"/>
    </xf>
    <xf numFmtId="0" fontId="25" fillId="0" borderId="2" xfId="61" applyFont="1" applyBorder="1"/>
    <xf numFmtId="0" fontId="60" fillId="0" borderId="0" xfId="61" applyFont="1" applyAlignment="1">
      <alignment vertical="top" wrapText="1"/>
    </xf>
    <xf numFmtId="0" fontId="54" fillId="0" borderId="0" xfId="61" applyFont="1" applyAlignment="1">
      <alignment horizontal="center"/>
    </xf>
    <xf numFmtId="0" fontId="50" fillId="5" borderId="0" xfId="61" applyFont="1" applyFill="1" applyAlignment="1">
      <alignment horizontal="center" vertical="center" wrapText="1"/>
    </xf>
    <xf numFmtId="0" fontId="57" fillId="5" borderId="0" xfId="61" applyFont="1" applyFill="1" applyAlignment="1">
      <alignment horizontal="center" vertical="center" wrapText="1"/>
    </xf>
    <xf numFmtId="44" fontId="25" fillId="0" borderId="0" xfId="61" applyNumberFormat="1" applyFont="1" applyAlignment="1">
      <alignment horizontal="center"/>
    </xf>
    <xf numFmtId="0" fontId="50" fillId="0" borderId="0" xfId="62" applyFont="1" applyAlignment="1">
      <alignment horizontal="left"/>
    </xf>
    <xf numFmtId="0" fontId="28" fillId="0" borderId="0" xfId="61" applyFont="1" applyAlignment="1">
      <alignment horizontal="center"/>
    </xf>
    <xf numFmtId="0" fontId="60" fillId="0" borderId="0" xfId="61" applyFont="1" applyAlignment="1">
      <alignment horizontal="center" vertical="top" wrapText="1"/>
    </xf>
    <xf numFmtId="0" fontId="60" fillId="0" borderId="0" xfId="61" applyFont="1" applyAlignment="1">
      <alignment vertical="center" wrapText="1"/>
    </xf>
    <xf numFmtId="0" fontId="25" fillId="0" borderId="2" xfId="61" applyFont="1" applyBorder="1" applyAlignment="1">
      <alignment vertical="center"/>
    </xf>
    <xf numFmtId="44" fontId="25" fillId="0" borderId="2" xfId="61" applyNumberFormat="1" applyFont="1" applyBorder="1" applyAlignment="1">
      <alignment horizontal="center" vertical="center"/>
    </xf>
    <xf numFmtId="0" fontId="50" fillId="0" borderId="2" xfId="62" applyFont="1" applyBorder="1" applyAlignment="1">
      <alignment horizontal="center" vertical="center"/>
    </xf>
    <xf numFmtId="0" fontId="28" fillId="0" borderId="2" xfId="61" applyFont="1" applyBorder="1" applyAlignment="1">
      <alignment horizontal="center"/>
    </xf>
    <xf numFmtId="0" fontId="50" fillId="0" borderId="3" xfId="62" applyFont="1" applyBorder="1" applyAlignment="1">
      <alignment horizontal="left"/>
    </xf>
    <xf numFmtId="0" fontId="50" fillId="0" borderId="4" xfId="62" applyFont="1" applyBorder="1" applyAlignment="1">
      <alignment horizontal="left"/>
    </xf>
    <xf numFmtId="0" fontId="31" fillId="0" borderId="0" xfId="50" applyFont="1" applyAlignment="1">
      <alignment horizontal="justify" vertical="center" wrapText="1"/>
    </xf>
    <xf numFmtId="0" fontId="38" fillId="0" borderId="20" xfId="60" applyFont="1" applyBorder="1" applyAlignment="1">
      <alignment horizontal="right" vertical="center"/>
    </xf>
    <xf numFmtId="0" fontId="38" fillId="0" borderId="19" xfId="60" applyFont="1" applyBorder="1" applyAlignment="1">
      <alignment horizontal="right" vertical="center"/>
    </xf>
    <xf numFmtId="0" fontId="38" fillId="0" borderId="16" xfId="60" applyFont="1" applyBorder="1" applyAlignment="1">
      <alignment horizontal="right" vertical="center"/>
    </xf>
    <xf numFmtId="0" fontId="38" fillId="0" borderId="15" xfId="60" applyFont="1" applyBorder="1" applyAlignment="1">
      <alignment horizontal="right" vertical="center"/>
    </xf>
    <xf numFmtId="0" fontId="4" fillId="0" borderId="15" xfId="50" applyBorder="1" applyAlignment="1">
      <alignment vertical="center"/>
    </xf>
    <xf numFmtId="0" fontId="29" fillId="0" borderId="0" xfId="60" applyFont="1" applyAlignment="1">
      <alignment horizontal="left" vertical="center" wrapText="1" indent="9"/>
    </xf>
    <xf numFmtId="0" fontId="48" fillId="0" borderId="0" xfId="60" applyFont="1" applyAlignment="1">
      <alignment horizontal="center" vertical="center" wrapText="1"/>
    </xf>
    <xf numFmtId="0" fontId="44" fillId="0" borderId="0" xfId="60" applyFont="1" applyAlignment="1">
      <alignment horizontal="center" vertical="center" wrapText="1"/>
    </xf>
    <xf numFmtId="0" fontId="47" fillId="0" borderId="0" xfId="60" applyFont="1" applyAlignment="1">
      <alignment horizontal="center" vertical="center" wrapText="1"/>
    </xf>
    <xf numFmtId="0" fontId="33" fillId="0" borderId="0" xfId="60" applyFont="1" applyAlignment="1">
      <alignment horizontal="justify" vertical="top" wrapText="1"/>
    </xf>
    <xf numFmtId="0" fontId="38" fillId="0" borderId="27" xfId="60" applyFont="1" applyBorder="1" applyAlignment="1">
      <alignment horizontal="right" vertical="center"/>
    </xf>
    <xf numFmtId="0" fontId="41" fillId="0" borderId="34" xfId="60" applyFont="1" applyBorder="1" applyAlignment="1">
      <alignment horizontal="center" vertical="center"/>
    </xf>
    <xf numFmtId="0" fontId="41" fillId="0" borderId="29" xfId="60" applyFont="1" applyBorder="1" applyAlignment="1">
      <alignment horizontal="center" vertical="center"/>
    </xf>
    <xf numFmtId="0" fontId="41" fillId="0" borderId="28" xfId="60" applyFont="1" applyBorder="1" applyAlignment="1">
      <alignment horizontal="center" vertical="center"/>
    </xf>
    <xf numFmtId="0" fontId="33" fillId="0" borderId="0" xfId="50" applyFont="1" applyAlignment="1">
      <alignment horizontal="justify" vertical="top" wrapText="1"/>
    </xf>
    <xf numFmtId="0" fontId="37" fillId="0" borderId="0" xfId="60" applyFont="1" applyAlignment="1">
      <alignment horizontal="center" vertical="center"/>
    </xf>
    <xf numFmtId="0" fontId="41" fillId="0" borderId="25" xfId="60" applyFont="1" applyBorder="1" applyAlignment="1">
      <alignment horizontal="center" vertical="center" wrapText="1"/>
    </xf>
    <xf numFmtId="0" fontId="41" fillId="0" borderId="21" xfId="60" applyFont="1" applyBorder="1" applyAlignment="1">
      <alignment horizontal="center" vertical="center" wrapText="1"/>
    </xf>
    <xf numFmtId="0" fontId="42" fillId="0" borderId="24" xfId="60" applyFont="1" applyBorder="1" applyAlignment="1">
      <alignment horizontal="left" vertical="center" wrapText="1"/>
    </xf>
    <xf numFmtId="0" fontId="42" fillId="0" borderId="4" xfId="60" applyFont="1" applyBorder="1" applyAlignment="1">
      <alignment horizontal="left" vertical="center" wrapText="1"/>
    </xf>
    <xf numFmtId="0" fontId="16" fillId="0" borderId="1" xfId="54" applyFont="1" applyBorder="1" applyAlignment="1" applyProtection="1">
      <alignment horizontal="left" vertical="center" wrapText="1"/>
      <protection locked="0"/>
    </xf>
    <xf numFmtId="0" fontId="3" fillId="2" borderId="3" xfId="0" applyFont="1" applyFill="1" applyBorder="1" applyAlignment="1">
      <alignment horizontal="left" indent="1"/>
    </xf>
    <xf numFmtId="0" fontId="3" fillId="2" borderId="5" xfId="0" applyFont="1" applyFill="1" applyBorder="1" applyAlignment="1">
      <alignment horizontal="left" indent="1"/>
    </xf>
    <xf numFmtId="0" fontId="3" fillId="2" borderId="4" xfId="0" applyFont="1" applyFill="1" applyBorder="1" applyAlignment="1">
      <alignment horizontal="left" indent="1"/>
    </xf>
    <xf numFmtId="0" fontId="38" fillId="0" borderId="3" xfId="62" applyFont="1" applyBorder="1" applyAlignment="1">
      <alignment horizontal="center" vertical="center"/>
    </xf>
    <xf numFmtId="0" fontId="38" fillId="0" borderId="5" xfId="62" applyFont="1" applyBorder="1" applyAlignment="1">
      <alignment horizontal="center" vertical="center"/>
    </xf>
    <xf numFmtId="0" fontId="38" fillId="0" borderId="4" xfId="62" applyFont="1" applyBorder="1" applyAlignment="1">
      <alignment horizontal="center" vertical="center"/>
    </xf>
    <xf numFmtId="0" fontId="45" fillId="0" borderId="0" xfId="61" applyFont="1" applyAlignment="1">
      <alignment horizontal="left" vertical="center" wrapText="1" indent="7"/>
    </xf>
    <xf numFmtId="0" fontId="67" fillId="0" borderId="0" xfId="61" applyFont="1" applyAlignment="1">
      <alignment horizontal="center"/>
    </xf>
    <xf numFmtId="0" fontId="65" fillId="0" borderId="0" xfId="61" applyFont="1" applyAlignment="1">
      <alignment horizontal="center"/>
    </xf>
    <xf numFmtId="0" fontId="64" fillId="0" borderId="0" xfId="61" applyFont="1" applyAlignment="1">
      <alignment horizontal="center" vertical="center"/>
    </xf>
    <xf numFmtId="0" fontId="50" fillId="0" borderId="3" xfId="62" applyFont="1" applyBorder="1" applyAlignment="1">
      <alignment horizontal="left"/>
    </xf>
    <xf numFmtId="0" fontId="50" fillId="0" borderId="4" xfId="62" applyFont="1" applyBorder="1" applyAlignment="1">
      <alignment horizontal="left"/>
    </xf>
    <xf numFmtId="0" fontId="50" fillId="0" borderId="0" xfId="61" applyFont="1" applyAlignment="1">
      <alignment horizontal="justify" vertical="center" wrapText="1"/>
    </xf>
    <xf numFmtId="0" fontId="58" fillId="0" borderId="0" xfId="61" applyFont="1" applyAlignment="1">
      <alignment horizontal="center" vertical="center" wrapText="1"/>
    </xf>
    <xf numFmtId="0" fontId="50" fillId="0" borderId="0" xfId="61" applyFont="1" applyAlignment="1">
      <alignment horizontal="center" vertical="center" wrapText="1"/>
    </xf>
    <xf numFmtId="0" fontId="52" fillId="0" borderId="3" xfId="61" applyFont="1" applyBorder="1" applyAlignment="1">
      <alignment horizontal="center" vertical="center" wrapText="1"/>
    </xf>
    <xf numFmtId="0" fontId="52" fillId="0" borderId="5" xfId="61" applyFont="1" applyBorder="1" applyAlignment="1">
      <alignment horizontal="center" vertical="center" wrapText="1"/>
    </xf>
    <xf numFmtId="0" fontId="52" fillId="0" borderId="4" xfId="61" applyFont="1" applyBorder="1" applyAlignment="1">
      <alignment horizontal="center" vertical="center" wrapText="1"/>
    </xf>
    <xf numFmtId="0" fontId="28" fillId="0" borderId="2" xfId="61" applyFont="1" applyBorder="1" applyAlignment="1">
      <alignment horizontal="center"/>
    </xf>
    <xf numFmtId="0" fontId="28" fillId="0" borderId="3" xfId="61" applyFont="1" applyBorder="1" applyAlignment="1">
      <alignment horizontal="center"/>
    </xf>
    <xf numFmtId="0" fontId="28" fillId="0" borderId="4" xfId="61" applyFont="1" applyBorder="1" applyAlignment="1">
      <alignment horizontal="center"/>
    </xf>
    <xf numFmtId="0" fontId="63" fillId="0" borderId="0" xfId="61" applyFont="1" applyAlignment="1">
      <alignment horizontal="center" vertical="top" wrapText="1"/>
    </xf>
    <xf numFmtId="0" fontId="45" fillId="0" borderId="0" xfId="61" applyFont="1" applyAlignment="1">
      <alignment horizontal="left" vertical="center" wrapText="1" indent="8"/>
    </xf>
    <xf numFmtId="0" fontId="70" fillId="0" borderId="0" xfId="61" applyFont="1" applyAlignment="1">
      <alignment horizontal="center" vertical="center"/>
    </xf>
    <xf numFmtId="0" fontId="50" fillId="0" borderId="2" xfId="61" quotePrefix="1" applyFont="1" applyBorder="1" applyAlignment="1">
      <alignment horizontal="center" vertical="center" wrapText="1"/>
    </xf>
    <xf numFmtId="0" fontId="41" fillId="0" borderId="0" xfId="61" applyFont="1" applyAlignment="1">
      <alignment horizontal="left" vertical="center" wrapText="1" indent="8"/>
    </xf>
    <xf numFmtId="0" fontId="29" fillId="0" borderId="0" xfId="61" applyFont="1" applyAlignment="1">
      <alignment horizontal="left" vertical="center" wrapText="1" indent="8"/>
    </xf>
    <xf numFmtId="0" fontId="69" fillId="0" borderId="0" xfId="61" quotePrefix="1" applyFont="1" applyAlignment="1">
      <alignment horizontal="center" vertical="center" wrapText="1"/>
    </xf>
    <xf numFmtId="0" fontId="68" fillId="0" borderId="0" xfId="61" quotePrefix="1" applyFont="1" applyAlignment="1">
      <alignment horizontal="justify" vertical="center" wrapText="1"/>
    </xf>
    <xf numFmtId="0" fontId="68" fillId="0" borderId="0" xfId="61" quotePrefix="1" applyFont="1" applyAlignment="1">
      <alignment horizontal="left" vertical="center" wrapText="1"/>
    </xf>
    <xf numFmtId="0" fontId="2" fillId="0" borderId="1" xfId="54" applyBorder="1" applyAlignment="1" applyProtection="1">
      <alignment horizontal="center" wrapText="1"/>
      <protection locked="0"/>
    </xf>
    <xf numFmtId="3" fontId="2" fillId="0" borderId="1" xfId="54" applyNumberFormat="1" applyBorder="1" applyAlignment="1" applyProtection="1">
      <alignment wrapText="1"/>
      <protection locked="0"/>
    </xf>
    <xf numFmtId="0" fontId="2" fillId="0" borderId="1" xfId="54" applyBorder="1" applyAlignment="1" applyProtection="1">
      <alignment wrapText="1"/>
      <protection locked="0"/>
    </xf>
    <xf numFmtId="164" fontId="3" fillId="2" borderId="2" xfId="34" applyFont="1" applyFill="1" applyBorder="1" applyAlignment="1" applyProtection="1">
      <alignment horizontal="center" vertical="center" wrapText="1"/>
      <protection locked="0"/>
    </xf>
    <xf numFmtId="164" fontId="3" fillId="2" borderId="3" xfId="34" applyFont="1" applyFill="1" applyBorder="1" applyAlignment="1" applyProtection="1">
      <alignment horizontal="center" vertical="top" wrapText="1"/>
      <protection locked="0"/>
    </xf>
    <xf numFmtId="164" fontId="3" fillId="2" borderId="4" xfId="34" applyFont="1" applyFill="1" applyBorder="1" applyAlignment="1" applyProtection="1">
      <alignment horizontal="center" vertical="center" wrapText="1"/>
      <protection locked="0"/>
    </xf>
    <xf numFmtId="4" fontId="2" fillId="0" borderId="6" xfId="54" applyNumberFormat="1" applyBorder="1" applyAlignment="1" applyProtection="1">
      <alignment wrapText="1"/>
      <protection locked="0"/>
    </xf>
    <xf numFmtId="4" fontId="2" fillId="0" borderId="9" xfId="54" applyNumberFormat="1" applyBorder="1" applyAlignment="1" applyProtection="1">
      <alignment wrapText="1"/>
      <protection locked="0"/>
    </xf>
    <xf numFmtId="4" fontId="72" fillId="0" borderId="0" xfId="0" applyNumberFormat="1" applyFont="1" applyAlignment="1">
      <alignment vertical="top" wrapText="1"/>
    </xf>
    <xf numFmtId="165" fontId="2" fillId="0" borderId="9" xfId="54" applyNumberFormat="1" applyBorder="1" applyAlignment="1" applyProtection="1">
      <alignment wrapText="1"/>
      <protection locked="0"/>
    </xf>
    <xf numFmtId="4" fontId="2" fillId="0" borderId="10" xfId="54" applyNumberFormat="1" applyBorder="1" applyAlignment="1" applyProtection="1">
      <alignment wrapText="1"/>
      <protection locked="0"/>
    </xf>
    <xf numFmtId="0" fontId="0" fillId="0" borderId="0" xfId="0">
      <alignment horizontal="justify"/>
    </xf>
    <xf numFmtId="0" fontId="2" fillId="0" borderId="1" xfId="54" applyBorder="1" applyAlignment="1">
      <alignment horizontal="center" wrapText="1"/>
    </xf>
    <xf numFmtId="3" fontId="2" fillId="0" borderId="1" xfId="54" applyNumberFormat="1" applyBorder="1" applyAlignment="1">
      <alignment wrapText="1"/>
    </xf>
    <xf numFmtId="164" fontId="3" fillId="2" borderId="2" xfId="34" applyFont="1" applyFill="1" applyBorder="1" applyAlignment="1" applyProtection="1">
      <alignment horizontal="center" vertical="center" wrapText="1"/>
    </xf>
    <xf numFmtId="164" fontId="3" fillId="2" borderId="3" xfId="34" applyFont="1" applyFill="1" applyBorder="1" applyAlignment="1" applyProtection="1">
      <alignment horizontal="center" vertical="center" wrapText="1"/>
    </xf>
    <xf numFmtId="164" fontId="3" fillId="2" borderId="4" xfId="34" applyFont="1" applyFill="1" applyBorder="1" applyAlignment="1" applyProtection="1">
      <alignment horizontal="center" vertical="center" wrapText="1"/>
    </xf>
    <xf numFmtId="0" fontId="22" fillId="0" borderId="0" xfId="0" applyFont="1">
      <alignment horizontal="justify"/>
    </xf>
    <xf numFmtId="0" fontId="2" fillId="0" borderId="10" xfId="54" applyBorder="1" applyAlignment="1" applyProtection="1">
      <alignment wrapText="1"/>
      <protection locked="0"/>
    </xf>
    <xf numFmtId="4" fontId="0" fillId="0" borderId="10" xfId="0" applyNumberFormat="1" applyBorder="1" applyAlignment="1" applyProtection="1">
      <alignment vertical="top" wrapText="1"/>
      <protection locked="0"/>
    </xf>
    <xf numFmtId="0" fontId="0" fillId="0" borderId="9" xfId="0" applyBorder="1" applyAlignment="1">
      <alignment horizontal="center" wrapText="1"/>
    </xf>
    <xf numFmtId="0" fontId="0" fillId="3" borderId="38" xfId="0" applyFill="1" applyBorder="1" applyAlignment="1">
      <alignment horizontal="center" vertical="top" wrapText="1"/>
    </xf>
    <xf numFmtId="0" fontId="0" fillId="0" borderId="38" xfId="0" applyBorder="1" applyAlignment="1">
      <alignment horizontal="justify" wrapText="1"/>
    </xf>
    <xf numFmtId="2" fontId="0" fillId="0" borderId="7" xfId="0" applyNumberFormat="1" applyBorder="1" applyAlignment="1">
      <alignment horizontal="center" wrapText="1"/>
    </xf>
    <xf numFmtId="166" fontId="2" fillId="0" borderId="6" xfId="0" applyNumberFormat="1" applyFont="1" applyBorder="1" applyAlignment="1">
      <alignment wrapText="1"/>
    </xf>
    <xf numFmtId="165" fontId="2" fillId="0" borderId="6" xfId="0" applyNumberFormat="1" applyFont="1" applyBorder="1" applyAlignment="1" applyProtection="1">
      <alignment wrapText="1"/>
      <protection locked="0"/>
    </xf>
    <xf numFmtId="4" fontId="6" fillId="0" borderId="13" xfId="0" applyNumberFormat="1" applyFont="1" applyBorder="1" applyAlignment="1">
      <alignment vertical="top" wrapText="1"/>
    </xf>
  </cellXfs>
  <cellStyles count="65">
    <cellStyle name="ArtDescriptif" xfId="1" xr:uid="{00000000-0005-0000-0000-000000000000}"/>
    <cellStyle name="ArtLibelleCond" xfId="2" xr:uid="{00000000-0005-0000-0000-000001000000}"/>
    <cellStyle name="ArtNote1" xfId="3" xr:uid="{00000000-0005-0000-0000-000002000000}"/>
    <cellStyle name="ArtNote2" xfId="4" xr:uid="{00000000-0005-0000-0000-000003000000}"/>
    <cellStyle name="ArtNote3" xfId="5" xr:uid="{00000000-0005-0000-0000-000004000000}"/>
    <cellStyle name="ArtNote4" xfId="6" xr:uid="{00000000-0005-0000-0000-000005000000}"/>
    <cellStyle name="ArtNote5" xfId="7" xr:uid="{00000000-0005-0000-0000-000006000000}"/>
    <cellStyle name="ArtQuantite" xfId="8" xr:uid="{00000000-0005-0000-0000-000007000000}"/>
    <cellStyle name="ArtTitre" xfId="9" xr:uid="{00000000-0005-0000-0000-000008000000}"/>
    <cellStyle name="ChapDescriptif0" xfId="10" xr:uid="{00000000-0005-0000-0000-000009000000}"/>
    <cellStyle name="ChapDescriptif1" xfId="11" xr:uid="{00000000-0005-0000-0000-00000A000000}"/>
    <cellStyle name="ChapDescriptif2" xfId="12" xr:uid="{00000000-0005-0000-0000-00000B000000}"/>
    <cellStyle name="ChapDescriptif3" xfId="13" xr:uid="{00000000-0005-0000-0000-00000C000000}"/>
    <cellStyle name="ChapDescriptif4" xfId="14" xr:uid="{00000000-0005-0000-0000-00000D000000}"/>
    <cellStyle name="ChapNote0" xfId="15" xr:uid="{00000000-0005-0000-0000-00000E000000}"/>
    <cellStyle name="ChapNote1" xfId="16" xr:uid="{00000000-0005-0000-0000-00000F000000}"/>
    <cellStyle name="ChapNote2" xfId="17" xr:uid="{00000000-0005-0000-0000-000010000000}"/>
    <cellStyle name="ChapNote3" xfId="18" xr:uid="{00000000-0005-0000-0000-000011000000}"/>
    <cellStyle name="ChapNote4" xfId="19" xr:uid="{00000000-0005-0000-0000-000012000000}"/>
    <cellStyle name="ChapRecap0" xfId="20" xr:uid="{00000000-0005-0000-0000-000013000000}"/>
    <cellStyle name="ChapRecap1" xfId="21" xr:uid="{00000000-0005-0000-0000-000014000000}"/>
    <cellStyle name="ChapRecap2" xfId="22" xr:uid="{00000000-0005-0000-0000-000015000000}"/>
    <cellStyle name="ChapRecap3" xfId="23" xr:uid="{00000000-0005-0000-0000-000016000000}"/>
    <cellStyle name="ChapRecap4" xfId="24" xr:uid="{00000000-0005-0000-0000-000017000000}"/>
    <cellStyle name="ChapTitre0" xfId="25" xr:uid="{00000000-0005-0000-0000-000018000000}"/>
    <cellStyle name="ChapTitre1" xfId="26" xr:uid="{00000000-0005-0000-0000-000019000000}"/>
    <cellStyle name="ChapTitre2" xfId="27" xr:uid="{00000000-0005-0000-0000-00001A000000}"/>
    <cellStyle name="ChapTitre3" xfId="28" xr:uid="{00000000-0005-0000-0000-00001B000000}"/>
    <cellStyle name="ChapTitre4" xfId="29" xr:uid="{00000000-0005-0000-0000-00001C000000}"/>
    <cellStyle name="DQLocQuantNonLoc" xfId="30" xr:uid="{00000000-0005-0000-0000-00001D000000}"/>
    <cellStyle name="DQLocRefClass" xfId="31" xr:uid="{00000000-0005-0000-0000-00001E000000}"/>
    <cellStyle name="DQLocStruct" xfId="32" xr:uid="{00000000-0005-0000-0000-00001F000000}"/>
    <cellStyle name="DQMinutes" xfId="33" xr:uid="{00000000-0005-0000-0000-000020000000}"/>
    <cellStyle name="Euro" xfId="34" xr:uid="{00000000-0005-0000-0000-000021000000}"/>
    <cellStyle name="LocGen" xfId="35" xr:uid="{00000000-0005-0000-0000-000022000000}"/>
    <cellStyle name="LocLit" xfId="36" xr:uid="{00000000-0005-0000-0000-000023000000}"/>
    <cellStyle name="LocRefClass" xfId="37" xr:uid="{00000000-0005-0000-0000-000024000000}"/>
    <cellStyle name="LocSignetRep" xfId="38" xr:uid="{00000000-0005-0000-0000-000025000000}"/>
    <cellStyle name="LocStrRecap0" xfId="39" xr:uid="{00000000-0005-0000-0000-000026000000}"/>
    <cellStyle name="LocStrRecap1" xfId="40" xr:uid="{00000000-0005-0000-0000-000027000000}"/>
    <cellStyle name="LocStrTexte0" xfId="41" xr:uid="{00000000-0005-0000-0000-000028000000}"/>
    <cellStyle name="LocStrTexte1" xfId="42" xr:uid="{00000000-0005-0000-0000-000029000000}"/>
    <cellStyle name="LocStruct" xfId="43" xr:uid="{00000000-0005-0000-0000-00002A000000}"/>
    <cellStyle name="LocTitre" xfId="44" xr:uid="{00000000-0005-0000-0000-00002B000000}"/>
    <cellStyle name="Milliers 2" xfId="45" xr:uid="{00000000-0005-0000-0000-00002C000000}"/>
    <cellStyle name="Monétaire 2" xfId="46" xr:uid="{00000000-0005-0000-0000-00002D000000}"/>
    <cellStyle name="Monétaire 3" xfId="58" xr:uid="{B4E414C5-CADD-4250-8454-A4E60399F481}"/>
    <cellStyle name="Monétaire 3 2" xfId="63" xr:uid="{85C8FC05-7E82-4DF3-B711-B121219CFE40}"/>
    <cellStyle name="Normal" xfId="0" builtinId="0"/>
    <cellStyle name="Normal 2" xfId="47" xr:uid="{00000000-0005-0000-0000-00002F000000}"/>
    <cellStyle name="Normal 3" xfId="48" xr:uid="{00000000-0005-0000-0000-000030000000}"/>
    <cellStyle name="Normal 3 2" xfId="49" xr:uid="{00000000-0005-0000-0000-000031000000}"/>
    <cellStyle name="Normal 3 3" xfId="50" xr:uid="{00000000-0005-0000-0000-000032000000}"/>
    <cellStyle name="Normal 4" xfId="51" xr:uid="{00000000-0005-0000-0000-000033000000}"/>
    <cellStyle name="Normal 4 2" xfId="59" xr:uid="{2ACB17E5-A9FE-41C6-8553-C46ACDC70FF8}"/>
    <cellStyle name="Normal 5" xfId="52" xr:uid="{00000000-0005-0000-0000-000034000000}"/>
    <cellStyle name="Normal 6" xfId="53" xr:uid="{00000000-0005-0000-0000-000035000000}"/>
    <cellStyle name="Normal 6 2" xfId="60" xr:uid="{B5613397-FD6E-42DC-9A75-941F19438632}"/>
    <cellStyle name="Normal 6 2 2" xfId="64" xr:uid="{74B34E76-8C59-4C04-AE68-183802703737}"/>
    <cellStyle name="Normal 7 2 2" xfId="62" xr:uid="{FAF351AB-6AAA-4467-B69C-0A562CAB1953}"/>
    <cellStyle name="Normal 8" xfId="57" xr:uid="{88EF5CC3-52E1-4D81-A282-4E589D266AFD}"/>
    <cellStyle name="Normal 9 2" xfId="61" xr:uid="{BAF880B5-F4A1-4607-8706-0FDE166EC164}"/>
    <cellStyle name="Normal_00-529 DPGF CH - RAF" xfId="54" xr:uid="{00000000-0005-0000-0000-000036000000}"/>
    <cellStyle name="Normal_03-668 Estimation PB" xfId="55" xr:uid="{00000000-0005-0000-0000-000037000000}"/>
    <cellStyle name="Numerotation" xfId="56" xr:uid="{00000000-0005-0000-0000-00003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16669</xdr:colOff>
      <xdr:row>0</xdr:row>
      <xdr:rowOff>6668</xdr:rowOff>
    </xdr:from>
    <xdr:ext cx="779145" cy="786977"/>
    <xdr:pic>
      <xdr:nvPicPr>
        <xdr:cNvPr id="2" name="Image 1">
          <a:extLst>
            <a:ext uri="{FF2B5EF4-FFF2-40B4-BE49-F238E27FC236}">
              <a16:creationId xmlns:a16="http://schemas.microsoft.com/office/drawing/2014/main" id="{83280D6A-C90D-4688-842A-502E523E1A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669" y="6668"/>
          <a:ext cx="779145" cy="786977"/>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49054</xdr:colOff>
      <xdr:row>0</xdr:row>
      <xdr:rowOff>65247</xdr:rowOff>
    </xdr:from>
    <xdr:ext cx="733902" cy="762000"/>
    <xdr:pic>
      <xdr:nvPicPr>
        <xdr:cNvPr id="2" name="Image 1">
          <a:extLst>
            <a:ext uri="{FF2B5EF4-FFF2-40B4-BE49-F238E27FC236}">
              <a16:creationId xmlns:a16="http://schemas.microsoft.com/office/drawing/2014/main" id="{F963FF37-6081-4D3E-A651-94972CC7E5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054" y="65247"/>
          <a:ext cx="733902" cy="7620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60960</xdr:colOff>
      <xdr:row>0</xdr:row>
      <xdr:rowOff>65247</xdr:rowOff>
    </xdr:from>
    <xdr:ext cx="730092" cy="765810"/>
    <xdr:pic>
      <xdr:nvPicPr>
        <xdr:cNvPr id="2" name="Image 1">
          <a:extLst>
            <a:ext uri="{FF2B5EF4-FFF2-40B4-BE49-F238E27FC236}">
              <a16:creationId xmlns:a16="http://schemas.microsoft.com/office/drawing/2014/main" id="{6EF9190F-EF7E-476F-A659-197BA1A737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 y="65247"/>
          <a:ext cx="730092" cy="76581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51223</xdr:colOff>
      <xdr:row>0</xdr:row>
      <xdr:rowOff>71966</xdr:rowOff>
    </xdr:from>
    <xdr:ext cx="765810" cy="762000"/>
    <xdr:pic>
      <xdr:nvPicPr>
        <xdr:cNvPr id="2" name="Image 1">
          <a:extLst>
            <a:ext uri="{FF2B5EF4-FFF2-40B4-BE49-F238E27FC236}">
              <a16:creationId xmlns:a16="http://schemas.microsoft.com/office/drawing/2014/main" id="{2BBDDF94-39BC-471A-ACEF-81089F7D1A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223" y="71966"/>
          <a:ext cx="765810" cy="7620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STG/SMA/ZONE%20ECHANGE/BPRT/3%20-%20Outils%20pratiques%20BPRT/Trame%20type/B24-03208-LES%20DP%20VF%2005-06-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Coordonnées"/>
      <sheetName val="synthèse"/>
      <sheetName val="DPGF"/>
      <sheetName val="BPU &amp; scénario"/>
      <sheetName val="BPC - scénario"/>
      <sheetName val="BPC - taux"/>
      <sheetName val="BPC - coef p&amp;s"/>
      <sheetName val="BPC - mob-démob"/>
    </sheetNames>
    <sheetDataSet>
      <sheetData sheetId="0"/>
      <sheetData sheetId="1">
        <row r="8">
          <cell r="B8" t="str">
            <v>NOM du SOUMISSIONNAIRE à renseigner</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80F87-0AAF-4118-AAFE-7AB12EF4B142}">
  <sheetPr>
    <pageSetUpPr fitToPage="1"/>
  </sheetPr>
  <dimension ref="A1:I31"/>
  <sheetViews>
    <sheetView showGridLines="0" zoomScale="80" zoomScaleNormal="80" workbookViewId="0">
      <selection activeCell="A24" sqref="A24:I24"/>
    </sheetView>
  </sheetViews>
  <sheetFormatPr baseColWidth="10" defaultColWidth="10.85546875" defaultRowHeight="14.25" outlineLevelCol="1"/>
  <cols>
    <col min="1" max="1" width="17.42578125" style="112" customWidth="1"/>
    <col min="2" max="2" width="17.7109375" style="113" customWidth="1"/>
    <col min="3" max="3" width="72.7109375" style="112" customWidth="1"/>
    <col min="4" max="4" width="18" style="112" customWidth="1"/>
    <col min="5" max="5" width="20.28515625" style="112" customWidth="1" outlineLevel="1"/>
    <col min="6" max="6" width="35.5703125" style="112" customWidth="1" outlineLevel="1"/>
    <col min="7" max="7" width="5.85546875" style="112" customWidth="1" outlineLevel="1"/>
    <col min="8" max="8" width="21.28515625" style="112" customWidth="1"/>
    <col min="9" max="9" width="37.42578125" style="112" customWidth="1"/>
    <col min="10" max="10" width="10.85546875" style="112"/>
    <col min="11" max="11" width="8.28515625" style="112" customWidth="1"/>
    <col min="12" max="16384" width="10.85546875" style="112"/>
  </cols>
  <sheetData>
    <row r="1" spans="1:9" ht="66" customHeight="1">
      <c r="A1" s="235" t="s">
        <v>143</v>
      </c>
      <c r="B1" s="235"/>
      <c r="C1" s="235"/>
      <c r="D1" s="235"/>
      <c r="E1" s="235"/>
      <c r="F1" s="158"/>
      <c r="G1" s="158"/>
    </row>
    <row r="2" spans="1:9" ht="14.45" customHeight="1">
      <c r="A2" s="142"/>
      <c r="B2" s="142"/>
      <c r="C2" s="142"/>
      <c r="D2" s="142"/>
      <c r="E2" s="142"/>
      <c r="F2" s="142"/>
      <c r="G2" s="142"/>
    </row>
    <row r="3" spans="1:9" ht="14.45" customHeight="1">
      <c r="A3" s="236" t="s">
        <v>123</v>
      </c>
      <c r="B3" s="236"/>
      <c r="C3" s="236"/>
      <c r="D3" s="236"/>
      <c r="E3" s="236"/>
      <c r="F3" s="157"/>
      <c r="G3" s="157"/>
    </row>
    <row r="4" spans="1:9" ht="14.45" customHeight="1">
      <c r="A4" s="157"/>
      <c r="B4" s="157"/>
      <c r="C4" s="157"/>
      <c r="D4" s="157"/>
      <c r="E4" s="157"/>
      <c r="F4" s="157"/>
      <c r="G4" s="157"/>
    </row>
    <row r="5" spans="1:9" ht="14.45" customHeight="1">
      <c r="A5" s="238" t="str">
        <f>[2]Coordonnées!B8</f>
        <v>NOM du SOUMISSIONNAIRE à renseigner</v>
      </c>
      <c r="B5" s="238"/>
      <c r="C5" s="238"/>
      <c r="D5" s="238"/>
      <c r="E5" s="238"/>
      <c r="F5" s="156"/>
      <c r="G5" s="156"/>
    </row>
    <row r="7" spans="1:9" ht="15">
      <c r="A7" s="153" t="s">
        <v>122</v>
      </c>
      <c r="B7" s="154"/>
      <c r="C7" s="153"/>
      <c r="D7" s="153"/>
      <c r="E7" s="153"/>
      <c r="F7" s="153"/>
      <c r="G7" s="153"/>
      <c r="H7" s="116"/>
    </row>
    <row r="8" spans="1:9">
      <c r="A8" s="155" t="s">
        <v>121</v>
      </c>
      <c r="B8" s="154"/>
      <c r="C8" s="153"/>
      <c r="D8" s="153"/>
      <c r="E8" s="153"/>
      <c r="F8" s="153"/>
      <c r="G8" s="153"/>
      <c r="H8" s="116"/>
    </row>
    <row r="9" spans="1:9">
      <c r="A9" s="155" t="s">
        <v>120</v>
      </c>
      <c r="B9" s="154"/>
      <c r="C9" s="153"/>
      <c r="D9" s="153"/>
      <c r="E9" s="153"/>
      <c r="F9" s="153"/>
      <c r="G9" s="153"/>
      <c r="H9" s="116"/>
    </row>
    <row r="10" spans="1:9">
      <c r="A10" s="152"/>
      <c r="B10" s="151"/>
      <c r="C10" s="116"/>
      <c r="D10" s="116"/>
      <c r="E10" s="116"/>
      <c r="F10" s="116"/>
      <c r="G10" s="116"/>
      <c r="H10" s="116"/>
    </row>
    <row r="11" spans="1:9" ht="30.95" customHeight="1">
      <c r="A11" s="237" t="s">
        <v>119</v>
      </c>
      <c r="B11" s="237"/>
      <c r="C11" s="237"/>
      <c r="D11" s="237"/>
      <c r="E11" s="237"/>
      <c r="F11" s="150"/>
      <c r="G11" s="150"/>
      <c r="H11" s="149"/>
    </row>
    <row r="12" spans="1:9" ht="15.75" thickBot="1">
      <c r="A12" s="148"/>
      <c r="B12" s="148"/>
      <c r="C12" s="148"/>
      <c r="D12" s="148"/>
      <c r="E12" s="148"/>
      <c r="F12" s="148"/>
      <c r="G12" s="148"/>
      <c r="H12" s="148"/>
    </row>
    <row r="13" spans="1:9" s="142" customFormat="1" ht="33" customHeight="1" thickBot="1">
      <c r="A13" s="147" t="s">
        <v>118</v>
      </c>
      <c r="B13" s="146" t="s">
        <v>117</v>
      </c>
      <c r="C13" s="145" t="s">
        <v>116</v>
      </c>
      <c r="D13" s="144" t="s">
        <v>115</v>
      </c>
      <c r="E13" s="143" t="s">
        <v>114</v>
      </c>
      <c r="H13" s="143" t="s">
        <v>113</v>
      </c>
    </row>
    <row r="14" spans="1:9" ht="15">
      <c r="A14" s="241" t="s">
        <v>112</v>
      </c>
      <c r="B14" s="141" t="s">
        <v>111</v>
      </c>
      <c r="C14" s="140" t="s">
        <v>10</v>
      </c>
      <c r="D14" s="139" t="s">
        <v>108</v>
      </c>
      <c r="E14" s="138">
        <f>DPGF!H102</f>
        <v>0</v>
      </c>
      <c r="H14" s="137">
        <f>E14</f>
        <v>0</v>
      </c>
    </row>
    <row r="15" spans="1:9" ht="15">
      <c r="A15" s="242"/>
      <c r="B15" s="135" t="s">
        <v>110</v>
      </c>
      <c r="C15" s="134" t="s">
        <v>48</v>
      </c>
      <c r="D15" s="131" t="s">
        <v>108</v>
      </c>
      <c r="E15" s="136">
        <f>DPGF!H256</f>
        <v>0</v>
      </c>
      <c r="H15" s="127">
        <f>E15</f>
        <v>0</v>
      </c>
    </row>
    <row r="16" spans="1:9" ht="18.600000000000001" customHeight="1" thickBot="1">
      <c r="A16" s="243"/>
      <c r="B16" s="231" t="s">
        <v>109</v>
      </c>
      <c r="C16" s="240"/>
      <c r="D16" s="133" t="s">
        <v>108</v>
      </c>
      <c r="E16" s="124">
        <f>E14+E15</f>
        <v>0</v>
      </c>
      <c r="F16" s="123"/>
      <c r="G16" s="123"/>
      <c r="H16" s="132">
        <f>E16</f>
        <v>0</v>
      </c>
      <c r="I16" s="123"/>
    </row>
    <row r="17" spans="1:9" ht="49.9" customHeight="1">
      <c r="A17" s="246"/>
      <c r="B17" s="248" t="s">
        <v>107</v>
      </c>
      <c r="C17" s="249"/>
      <c r="D17" s="131" t="s">
        <v>104</v>
      </c>
      <c r="E17" s="130">
        <f>'BPC - scénario'!I12</f>
        <v>-60000</v>
      </c>
      <c r="F17" s="129" t="s">
        <v>106</v>
      </c>
      <c r="G17" s="128"/>
      <c r="H17" s="127">
        <f>H16*0.15</f>
        <v>0</v>
      </c>
      <c r="I17" s="126" t="s">
        <v>125</v>
      </c>
    </row>
    <row r="18" spans="1:9" ht="19.899999999999999" customHeight="1" thickBot="1">
      <c r="A18" s="247"/>
      <c r="B18" s="230" t="s">
        <v>105</v>
      </c>
      <c r="C18" s="231"/>
      <c r="D18" s="125" t="s">
        <v>104</v>
      </c>
      <c r="E18" s="124" t="e">
        <f>#REF!+E17</f>
        <v>#REF!</v>
      </c>
      <c r="F18" s="123"/>
      <c r="G18" s="123"/>
      <c r="H18" s="124" t="e">
        <f>H17+#REF!</f>
        <v>#REF!</v>
      </c>
      <c r="I18" s="123"/>
    </row>
    <row r="19" spans="1:9" ht="19.899999999999999" customHeight="1">
      <c r="B19" s="112"/>
    </row>
    <row r="20" spans="1:9" ht="19.899999999999999" customHeight="1" thickBot="1">
      <c r="A20" s="122"/>
      <c r="B20" s="122"/>
      <c r="C20" s="122"/>
      <c r="D20" s="121"/>
      <c r="E20" s="120"/>
      <c r="H20" s="119"/>
    </row>
    <row r="21" spans="1:9" ht="31.9" customHeight="1" thickBot="1">
      <c r="A21" s="232" t="s">
        <v>103</v>
      </c>
      <c r="B21" s="233"/>
      <c r="C21" s="233"/>
      <c r="D21" s="234"/>
      <c r="E21" s="118" t="e">
        <f>E16+E18</f>
        <v>#REF!</v>
      </c>
      <c r="H21" s="118" t="e">
        <f>H18+H16</f>
        <v>#REF!</v>
      </c>
    </row>
    <row r="23" spans="1:9" ht="23.45" customHeight="1">
      <c r="A23" s="245" t="s">
        <v>102</v>
      </c>
      <c r="B23" s="245"/>
      <c r="C23" s="245"/>
      <c r="D23" s="245"/>
      <c r="E23" s="245"/>
      <c r="F23" s="117"/>
      <c r="G23" s="117"/>
      <c r="H23" s="116"/>
    </row>
    <row r="24" spans="1:9" ht="183.6" customHeight="1">
      <c r="A24" s="244" t="s">
        <v>124</v>
      </c>
      <c r="B24" s="244"/>
      <c r="C24" s="244"/>
      <c r="D24" s="244"/>
      <c r="E24" s="244"/>
      <c r="F24" s="244"/>
      <c r="G24" s="244"/>
      <c r="H24" s="244"/>
      <c r="I24" s="244"/>
    </row>
    <row r="25" spans="1:9" ht="83.45" customHeight="1">
      <c r="A25" s="239" t="s">
        <v>101</v>
      </c>
      <c r="B25" s="239"/>
      <c r="C25" s="239"/>
      <c r="D25" s="239"/>
      <c r="E25" s="239"/>
      <c r="F25" s="239"/>
      <c r="G25" s="239"/>
      <c r="H25" s="239"/>
      <c r="I25" s="239"/>
    </row>
    <row r="26" spans="1:9" ht="85.9" customHeight="1">
      <c r="A26" s="229" t="s">
        <v>100</v>
      </c>
      <c r="B26" s="229"/>
      <c r="C26" s="229"/>
      <c r="D26" s="229"/>
      <c r="E26" s="229"/>
      <c r="F26" s="229"/>
      <c r="G26" s="229"/>
      <c r="H26" s="229"/>
      <c r="I26" s="229"/>
    </row>
    <row r="27" spans="1:9" ht="90.6" customHeight="1">
      <c r="A27" s="229" t="s">
        <v>99</v>
      </c>
      <c r="B27" s="229"/>
      <c r="C27" s="229"/>
      <c r="D27" s="229"/>
      <c r="E27" s="229"/>
      <c r="F27" s="229"/>
      <c r="G27" s="229"/>
      <c r="H27" s="229"/>
      <c r="I27" s="229"/>
    </row>
    <row r="28" spans="1:9" ht="33" customHeight="1">
      <c r="A28" s="229" t="s">
        <v>98</v>
      </c>
      <c r="B28" s="229"/>
      <c r="C28" s="229"/>
      <c r="D28" s="229"/>
      <c r="E28" s="229"/>
      <c r="F28" s="229"/>
      <c r="G28" s="229"/>
      <c r="H28" s="229"/>
      <c r="I28" s="229"/>
    </row>
    <row r="29" spans="1:9" ht="15">
      <c r="A29" s="114"/>
      <c r="B29" s="115"/>
      <c r="C29" s="114"/>
      <c r="D29" s="114"/>
      <c r="E29" s="114"/>
      <c r="F29" s="114"/>
      <c r="G29" s="114"/>
      <c r="H29" s="114"/>
      <c r="I29" s="114"/>
    </row>
    <row r="30" spans="1:9" ht="15">
      <c r="A30" s="114"/>
      <c r="B30" s="115"/>
      <c r="C30" s="114"/>
      <c r="D30" s="114"/>
      <c r="E30" s="114"/>
      <c r="F30" s="114"/>
      <c r="G30" s="114"/>
      <c r="H30" s="114"/>
      <c r="I30" s="114"/>
    </row>
    <row r="31" spans="1:9" ht="15">
      <c r="A31" s="114"/>
      <c r="B31" s="115"/>
      <c r="C31" s="114"/>
      <c r="D31" s="114"/>
      <c r="E31" s="114"/>
      <c r="F31" s="114"/>
      <c r="G31" s="114"/>
      <c r="H31" s="114"/>
      <c r="I31" s="114"/>
    </row>
  </sheetData>
  <mergeCells count="16">
    <mergeCell ref="A28:I28"/>
    <mergeCell ref="A25:I25"/>
    <mergeCell ref="B16:C16"/>
    <mergeCell ref="A14:A16"/>
    <mergeCell ref="A24:I24"/>
    <mergeCell ref="A23:E23"/>
    <mergeCell ref="A26:I26"/>
    <mergeCell ref="A17:A18"/>
    <mergeCell ref="B17:C17"/>
    <mergeCell ref="A27:I27"/>
    <mergeCell ref="B18:C18"/>
    <mergeCell ref="A21:D21"/>
    <mergeCell ref="A1:E1"/>
    <mergeCell ref="A3:E3"/>
    <mergeCell ref="A11:E11"/>
    <mergeCell ref="A5:E5"/>
  </mergeCells>
  <printOptions horizontalCentered="1"/>
  <pageMargins left="0.35433070866141736" right="0.24" top="0.51" bottom="0.43" header="0.31496062992125984" footer="0.31496062992125984"/>
  <pageSetup paperSize="9" scale="70" orientation="portrait"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Q314"/>
  <sheetViews>
    <sheetView showGridLines="0" showZeros="0" view="pageBreakPreview" topLeftCell="A241" zoomScale="140" zoomScaleSheetLayoutView="140" workbookViewId="0">
      <selection activeCell="H256" sqref="H256"/>
    </sheetView>
  </sheetViews>
  <sheetFormatPr baseColWidth="10" defaultColWidth="11.42578125" defaultRowHeight="12.75"/>
  <cols>
    <col min="1" max="1" width="11.42578125" style="1"/>
    <col min="2" max="2" width="7.85546875" style="2" customWidth="1"/>
    <col min="3" max="3" width="0.85546875" style="3" customWidth="1"/>
    <col min="4" max="4" width="49.28515625" style="3" customWidth="1"/>
    <col min="5" max="5" width="4.28515625" style="4" customWidth="1"/>
    <col min="6" max="6" width="7" style="5" customWidth="1"/>
    <col min="7" max="8" width="12.7109375" style="6" customWidth="1"/>
    <col min="9" max="9" width="0" style="1" hidden="1" customWidth="1"/>
    <col min="10" max="10" width="39.42578125" style="1" hidden="1" customWidth="1"/>
    <col min="11" max="11" width="0" style="1" hidden="1" customWidth="1"/>
    <col min="12" max="16384" width="11.42578125" style="1"/>
  </cols>
  <sheetData>
    <row r="1" spans="1:17" s="7" customFormat="1" ht="12.75" customHeight="1">
      <c r="B1" s="250" t="s">
        <v>0</v>
      </c>
      <c r="C1" s="250"/>
      <c r="D1" s="250"/>
      <c r="E1" s="281"/>
      <c r="F1" s="282"/>
      <c r="G1" s="283"/>
      <c r="H1" s="8" t="s">
        <v>1</v>
      </c>
    </row>
    <row r="2" spans="1:17" s="7" customFormat="1" ht="12.75" customHeight="1">
      <c r="B2" s="109"/>
      <c r="C2" s="109"/>
      <c r="D2" s="109"/>
      <c r="E2" s="281"/>
      <c r="F2" s="282"/>
      <c r="G2" s="283"/>
      <c r="H2" s="8"/>
    </row>
    <row r="3" spans="1:17" s="9" customFormat="1" ht="24" customHeight="1">
      <c r="B3" s="284" t="s">
        <v>2</v>
      </c>
      <c r="C3" s="285"/>
      <c r="D3" s="286" t="s">
        <v>3</v>
      </c>
      <c r="E3" s="284" t="s">
        <v>4</v>
      </c>
      <c r="F3" s="10" t="s">
        <v>5</v>
      </c>
      <c r="G3" s="11" t="s">
        <v>6</v>
      </c>
      <c r="H3" s="11" t="s">
        <v>7</v>
      </c>
    </row>
    <row r="4" spans="1:17" ht="3" customHeight="1">
      <c r="B4" s="12"/>
      <c r="C4" s="13"/>
      <c r="D4" s="12"/>
      <c r="E4" s="14"/>
      <c r="F4" s="15"/>
      <c r="G4" s="16"/>
      <c r="H4" s="17"/>
    </row>
    <row r="5" spans="1:17">
      <c r="B5" s="18"/>
      <c r="C5" s="19"/>
      <c r="D5" s="20" t="s">
        <v>8</v>
      </c>
      <c r="E5" s="21"/>
      <c r="F5" s="22"/>
      <c r="G5" s="287"/>
      <c r="H5" s="23"/>
    </row>
    <row r="6" spans="1:17">
      <c r="B6" s="24"/>
      <c r="C6" s="25"/>
      <c r="D6" s="26"/>
      <c r="E6" s="27"/>
      <c r="F6" s="28"/>
      <c r="G6" s="288"/>
      <c r="H6" s="23"/>
    </row>
    <row r="7" spans="1:17" ht="78.75">
      <c r="A7" s="29"/>
      <c r="B7" s="24"/>
      <c r="C7" s="25"/>
      <c r="D7" s="289" t="s">
        <v>187</v>
      </c>
      <c r="E7" s="27"/>
      <c r="F7" s="28"/>
      <c r="G7" s="288"/>
      <c r="H7" s="23"/>
      <c r="I7" s="30"/>
      <c r="J7" s="31"/>
      <c r="K7" s="31"/>
      <c r="L7" s="31"/>
      <c r="M7" s="31"/>
      <c r="N7" s="31"/>
      <c r="O7" s="31"/>
      <c r="P7" s="31"/>
      <c r="Q7" s="31"/>
    </row>
    <row r="8" spans="1:17">
      <c r="A8" s="29"/>
      <c r="B8" s="24"/>
      <c r="C8" s="25"/>
      <c r="D8" s="26"/>
      <c r="E8" s="27"/>
      <c r="F8" s="28"/>
      <c r="G8" s="288"/>
      <c r="H8" s="23"/>
      <c r="I8" s="30"/>
      <c r="J8" s="31"/>
      <c r="K8" s="31"/>
      <c r="L8" s="31"/>
      <c r="M8" s="31"/>
      <c r="N8" s="31"/>
      <c r="O8" s="31"/>
      <c r="P8" s="31"/>
      <c r="Q8" s="31"/>
    </row>
    <row r="9" spans="1:17" ht="33.75">
      <c r="A9" s="29"/>
      <c r="B9" s="24"/>
      <c r="C9" s="25"/>
      <c r="D9" s="289" t="s">
        <v>188</v>
      </c>
      <c r="E9" s="27"/>
      <c r="F9" s="28"/>
      <c r="G9" s="290" t="s">
        <v>9</v>
      </c>
      <c r="H9" s="23"/>
      <c r="I9" s="30"/>
      <c r="J9" s="31"/>
      <c r="K9" s="31"/>
      <c r="L9" s="31"/>
      <c r="M9" s="31"/>
      <c r="N9" s="31"/>
      <c r="O9" s="31"/>
      <c r="P9" s="31"/>
      <c r="Q9" s="31"/>
    </row>
    <row r="10" spans="1:17">
      <c r="A10" s="29"/>
      <c r="B10" s="24"/>
      <c r="C10" s="32"/>
      <c r="D10" s="26"/>
      <c r="E10" s="27"/>
      <c r="F10" s="28"/>
      <c r="G10" s="290"/>
      <c r="H10" s="23"/>
      <c r="I10" s="30"/>
      <c r="J10" s="31"/>
      <c r="K10" s="31"/>
      <c r="L10" s="31"/>
      <c r="M10" s="31"/>
      <c r="N10" s="31"/>
      <c r="O10" s="31"/>
      <c r="P10" s="31"/>
      <c r="Q10" s="31"/>
    </row>
    <row r="11" spans="1:17">
      <c r="A11" s="29"/>
      <c r="B11" s="24"/>
      <c r="C11" s="32"/>
      <c r="D11" s="33" t="s">
        <v>10</v>
      </c>
      <c r="E11" s="27"/>
      <c r="F11" s="28"/>
      <c r="G11" s="290"/>
      <c r="H11" s="23"/>
      <c r="I11" s="30"/>
      <c r="J11" s="31"/>
      <c r="K11" s="31"/>
      <c r="L11" s="31"/>
      <c r="M11" s="31"/>
      <c r="N11" s="31"/>
      <c r="O11" s="31"/>
      <c r="P11" s="31"/>
      <c r="Q11" s="31"/>
    </row>
    <row r="12" spans="1:17">
      <c r="B12" s="24"/>
      <c r="C12" s="32"/>
      <c r="D12" s="26"/>
      <c r="E12" s="27"/>
      <c r="F12" s="34"/>
      <c r="G12" s="288"/>
      <c r="H12" s="23"/>
    </row>
    <row r="13" spans="1:17" ht="24">
      <c r="B13" s="35" t="s">
        <v>181</v>
      </c>
      <c r="C13" s="32"/>
      <c r="D13" s="33" t="s">
        <v>11</v>
      </c>
      <c r="E13" s="27"/>
      <c r="F13" s="34"/>
      <c r="G13" s="291"/>
      <c r="H13" s="23"/>
    </row>
    <row r="14" spans="1:17">
      <c r="B14" s="24"/>
      <c r="C14" s="36" t="s">
        <v>12</v>
      </c>
      <c r="D14" s="292" t="s">
        <v>189</v>
      </c>
      <c r="E14" s="37" t="s">
        <v>13</v>
      </c>
      <c r="F14" s="38">
        <v>1</v>
      </c>
      <c r="G14" s="291"/>
      <c r="H14" s="23"/>
    </row>
    <row r="15" spans="1:17">
      <c r="B15" s="24"/>
      <c r="C15" s="32"/>
      <c r="D15" s="26"/>
      <c r="E15" s="27"/>
      <c r="F15" s="38"/>
      <c r="G15" s="291"/>
      <c r="H15" s="23"/>
    </row>
    <row r="16" spans="1:17">
      <c r="B16" s="24" t="s">
        <v>182</v>
      </c>
      <c r="C16" s="32"/>
      <c r="D16" s="33" t="s">
        <v>15</v>
      </c>
      <c r="E16" s="27"/>
      <c r="F16" s="38"/>
      <c r="G16" s="291"/>
      <c r="H16" s="23"/>
    </row>
    <row r="17" spans="2:8">
      <c r="B17" s="24"/>
      <c r="C17" s="39" t="s">
        <v>12</v>
      </c>
      <c r="D17" s="292" t="s">
        <v>16</v>
      </c>
      <c r="E17" s="37" t="s">
        <v>13</v>
      </c>
      <c r="F17" s="38">
        <v>1</v>
      </c>
      <c r="G17" s="40"/>
      <c r="H17" s="41"/>
    </row>
    <row r="18" spans="2:8">
      <c r="B18" s="24"/>
      <c r="C18" s="39" t="s">
        <v>12</v>
      </c>
      <c r="D18" s="292" t="s">
        <v>17</v>
      </c>
      <c r="E18" s="37" t="s">
        <v>13</v>
      </c>
      <c r="F18" s="38">
        <v>1</v>
      </c>
      <c r="G18" s="40"/>
      <c r="H18" s="41"/>
    </row>
    <row r="19" spans="2:8">
      <c r="B19" s="24"/>
      <c r="C19" s="32"/>
      <c r="D19" s="26"/>
      <c r="E19" s="27"/>
      <c r="F19" s="38"/>
      <c r="G19" s="291"/>
      <c r="H19" s="23"/>
    </row>
    <row r="20" spans="2:8">
      <c r="B20" s="24" t="s">
        <v>183</v>
      </c>
      <c r="C20" s="32"/>
      <c r="D20" s="33" t="s">
        <v>19</v>
      </c>
      <c r="E20" s="27"/>
      <c r="F20" s="38"/>
      <c r="G20" s="291"/>
      <c r="H20" s="23"/>
    </row>
    <row r="21" spans="2:8" ht="24">
      <c r="B21" s="24"/>
      <c r="C21" s="36" t="s">
        <v>12</v>
      </c>
      <c r="D21" s="36" t="s">
        <v>190</v>
      </c>
      <c r="E21" s="37" t="s">
        <v>13</v>
      </c>
      <c r="F21" s="38">
        <v>1</v>
      </c>
      <c r="G21" s="291"/>
      <c r="H21" s="23"/>
    </row>
    <row r="22" spans="2:8">
      <c r="B22" s="24"/>
      <c r="C22" s="32"/>
      <c r="D22" s="26"/>
      <c r="E22" s="27"/>
      <c r="F22" s="34"/>
      <c r="G22" s="291"/>
      <c r="H22" s="23"/>
    </row>
    <row r="23" spans="2:8">
      <c r="B23" s="24" t="s">
        <v>184</v>
      </c>
      <c r="C23" s="32"/>
      <c r="D23" s="33" t="s">
        <v>21</v>
      </c>
      <c r="E23" s="27"/>
      <c r="F23" s="34"/>
      <c r="G23" s="291"/>
      <c r="H23" s="23"/>
    </row>
    <row r="24" spans="2:8">
      <c r="B24" s="24"/>
      <c r="C24" s="36" t="s">
        <v>12</v>
      </c>
      <c r="D24" s="36" t="s">
        <v>22</v>
      </c>
      <c r="E24" s="37" t="s">
        <v>13</v>
      </c>
      <c r="F24" s="38">
        <v>1</v>
      </c>
      <c r="G24" s="291"/>
      <c r="H24" s="23"/>
    </row>
    <row r="25" spans="2:8">
      <c r="B25" s="24"/>
      <c r="C25" s="36" t="s">
        <v>12</v>
      </c>
      <c r="D25" s="36" t="s">
        <v>23</v>
      </c>
      <c r="E25" s="37" t="s">
        <v>13</v>
      </c>
      <c r="F25" s="38">
        <v>1</v>
      </c>
      <c r="G25" s="291"/>
      <c r="H25" s="23"/>
    </row>
    <row r="26" spans="2:8">
      <c r="B26" s="24"/>
      <c r="C26" s="36" t="s">
        <v>12</v>
      </c>
      <c r="D26" s="36" t="s">
        <v>24</v>
      </c>
      <c r="E26" s="37" t="s">
        <v>13</v>
      </c>
      <c r="F26" s="38">
        <v>1</v>
      </c>
      <c r="G26" s="291"/>
      <c r="H26" s="23"/>
    </row>
    <row r="27" spans="2:8">
      <c r="B27" s="24"/>
      <c r="C27" s="32"/>
      <c r="D27" s="26"/>
      <c r="E27" s="27"/>
      <c r="F27" s="38"/>
      <c r="G27" s="291"/>
      <c r="H27" s="23"/>
    </row>
    <row r="28" spans="2:8" ht="24">
      <c r="B28" s="35" t="s">
        <v>185</v>
      </c>
      <c r="C28" s="32"/>
      <c r="D28" s="33" t="s">
        <v>26</v>
      </c>
      <c r="E28" s="27"/>
      <c r="F28" s="38"/>
      <c r="G28" s="291"/>
      <c r="H28" s="23"/>
    </row>
    <row r="29" spans="2:8" ht="36">
      <c r="B29" s="24"/>
      <c r="C29" s="36" t="s">
        <v>12</v>
      </c>
      <c r="D29" s="36" t="s">
        <v>191</v>
      </c>
      <c r="E29" s="37" t="s">
        <v>13</v>
      </c>
      <c r="F29" s="38">
        <v>1</v>
      </c>
      <c r="G29" s="291"/>
      <c r="H29" s="23"/>
    </row>
    <row r="30" spans="2:8" ht="24">
      <c r="B30" s="24"/>
      <c r="C30" s="36" t="s">
        <v>12</v>
      </c>
      <c r="D30" s="36" t="s">
        <v>192</v>
      </c>
      <c r="E30" s="37" t="s">
        <v>13</v>
      </c>
      <c r="F30" s="38">
        <v>1</v>
      </c>
      <c r="G30" s="291"/>
      <c r="H30" s="23"/>
    </row>
    <row r="31" spans="2:8" ht="24">
      <c r="B31" s="24"/>
      <c r="C31" s="36" t="s">
        <v>12</v>
      </c>
      <c r="D31" s="36" t="s">
        <v>193</v>
      </c>
      <c r="E31" s="37" t="s">
        <v>13</v>
      </c>
      <c r="F31" s="38">
        <v>1</v>
      </c>
      <c r="G31" s="291"/>
      <c r="H31" s="23"/>
    </row>
    <row r="32" spans="2:8">
      <c r="B32" s="24"/>
      <c r="C32" s="36" t="s">
        <v>12</v>
      </c>
      <c r="D32" s="36" t="s">
        <v>194</v>
      </c>
      <c r="E32" s="37" t="s">
        <v>13</v>
      </c>
      <c r="F32" s="38">
        <v>1</v>
      </c>
      <c r="G32" s="291"/>
      <c r="H32" s="23"/>
    </row>
    <row r="33" spans="2:8">
      <c r="B33" s="24"/>
      <c r="C33" s="36" t="s">
        <v>12</v>
      </c>
      <c r="D33" s="36" t="s">
        <v>27</v>
      </c>
      <c r="E33" s="37" t="s">
        <v>13</v>
      </c>
      <c r="F33" s="38">
        <v>1</v>
      </c>
      <c r="G33" s="291"/>
      <c r="H33" s="23"/>
    </row>
    <row r="34" spans="2:8" ht="24">
      <c r="B34" s="24"/>
      <c r="C34" s="36" t="s">
        <v>12</v>
      </c>
      <c r="D34" s="36" t="s">
        <v>28</v>
      </c>
      <c r="E34" s="37" t="s">
        <v>13</v>
      </c>
      <c r="F34" s="38">
        <v>1</v>
      </c>
      <c r="G34" s="291"/>
      <c r="H34" s="23"/>
    </row>
    <row r="35" spans="2:8">
      <c r="B35" s="24"/>
      <c r="C35" s="36" t="s">
        <v>12</v>
      </c>
      <c r="D35" s="36" t="s">
        <v>29</v>
      </c>
      <c r="E35" s="37" t="s">
        <v>13</v>
      </c>
      <c r="F35" s="38">
        <v>1</v>
      </c>
      <c r="G35" s="291"/>
      <c r="H35" s="23"/>
    </row>
    <row r="36" spans="2:8" ht="24">
      <c r="B36" s="24"/>
      <c r="C36" s="36" t="s">
        <v>12</v>
      </c>
      <c r="D36" s="36" t="s">
        <v>195</v>
      </c>
      <c r="E36" s="37" t="s">
        <v>13</v>
      </c>
      <c r="F36" s="38">
        <v>1</v>
      </c>
      <c r="G36" s="291"/>
      <c r="H36" s="23"/>
    </row>
    <row r="37" spans="2:8" ht="24">
      <c r="B37" s="24"/>
      <c r="C37" s="36" t="s">
        <v>12</v>
      </c>
      <c r="D37" s="36" t="s">
        <v>30</v>
      </c>
      <c r="E37" s="37" t="s">
        <v>13</v>
      </c>
      <c r="F37" s="38">
        <v>1</v>
      </c>
      <c r="G37" s="291"/>
      <c r="H37" s="23"/>
    </row>
    <row r="38" spans="2:8">
      <c r="B38" s="24"/>
      <c r="C38" s="36"/>
      <c r="D38" s="26"/>
      <c r="E38" s="27"/>
      <c r="F38" s="38"/>
      <c r="G38" s="291"/>
      <c r="H38" s="23"/>
    </row>
    <row r="39" spans="2:8">
      <c r="B39" s="24" t="s">
        <v>186</v>
      </c>
      <c r="C39" s="36"/>
      <c r="D39" s="33" t="s">
        <v>32</v>
      </c>
      <c r="E39" s="27"/>
      <c r="F39" s="38"/>
      <c r="G39" s="291"/>
      <c r="H39" s="23"/>
    </row>
    <row r="40" spans="2:8">
      <c r="B40" s="24"/>
      <c r="C40" s="36" t="s">
        <v>12</v>
      </c>
      <c r="D40" s="36" t="s">
        <v>33</v>
      </c>
      <c r="E40" s="37" t="s">
        <v>34</v>
      </c>
      <c r="F40" s="38"/>
      <c r="G40" s="291"/>
      <c r="H40" s="23"/>
    </row>
    <row r="41" spans="2:8">
      <c r="B41" s="24"/>
      <c r="C41" s="36" t="s">
        <v>12</v>
      </c>
      <c r="D41" s="36" t="s">
        <v>196</v>
      </c>
      <c r="E41" s="37" t="s">
        <v>34</v>
      </c>
      <c r="F41" s="38"/>
      <c r="G41" s="291"/>
      <c r="H41" s="23"/>
    </row>
    <row r="42" spans="2:8" ht="14.25" customHeight="1">
      <c r="B42" s="24"/>
      <c r="C42" s="36"/>
      <c r="D42" s="36"/>
      <c r="E42" s="37"/>
      <c r="F42" s="38"/>
      <c r="G42" s="291"/>
      <c r="H42" s="23"/>
    </row>
    <row r="43" spans="2:8" s="47" customFormat="1" ht="12">
      <c r="B43" s="42"/>
      <c r="C43" s="43"/>
      <c r="D43" s="44"/>
      <c r="E43" s="45"/>
      <c r="F43" s="46"/>
      <c r="G43" s="41"/>
      <c r="H43" s="23"/>
    </row>
    <row r="44" spans="2:8" s="47" customFormat="1" ht="12">
      <c r="B44" s="48"/>
      <c r="C44" s="49"/>
      <c r="D44" s="50"/>
      <c r="E44" s="51" t="s">
        <v>35</v>
      </c>
      <c r="F44" s="52"/>
      <c r="G44" s="53"/>
      <c r="H44" s="53"/>
    </row>
    <row r="45" spans="2:8" s="7" customFormat="1" ht="12.75" customHeight="1">
      <c r="B45" s="54"/>
      <c r="C45" s="55"/>
      <c r="D45" s="55"/>
      <c r="E45" s="56"/>
      <c r="F45" s="56"/>
      <c r="G45" s="57"/>
      <c r="H45" s="58"/>
    </row>
    <row r="46" spans="2:8" s="7" customFormat="1" ht="12.75" customHeight="1">
      <c r="B46" s="250" t="str">
        <f>+$B$1</f>
        <v>BIAM - CEA CADARACHE - 13108 SAINT PAUL LEZ DURANCE</v>
      </c>
      <c r="C46" s="250"/>
      <c r="D46" s="250"/>
      <c r="E46" s="281"/>
      <c r="F46" s="282"/>
      <c r="G46" s="283"/>
      <c r="H46" s="8" t="str">
        <f>+$H$1</f>
        <v>BIAM DPGF LOT – PV</v>
      </c>
    </row>
    <row r="47" spans="2:8" s="9" customFormat="1" ht="24" customHeight="1">
      <c r="B47" s="59"/>
      <c r="C47" s="59"/>
      <c r="D47" s="59"/>
      <c r="E47" s="293"/>
      <c r="F47" s="294"/>
      <c r="G47" s="283"/>
      <c r="H47" s="8"/>
    </row>
    <row r="48" spans="2:8" s="47" customFormat="1" ht="3" customHeight="1">
      <c r="B48" s="295" t="s">
        <v>2</v>
      </c>
      <c r="C48" s="296"/>
      <c r="D48" s="297" t="s">
        <v>3</v>
      </c>
      <c r="E48" s="295" t="s">
        <v>4</v>
      </c>
      <c r="F48" s="295" t="s">
        <v>5</v>
      </c>
      <c r="G48" s="11" t="s">
        <v>6</v>
      </c>
      <c r="H48" s="11" t="s">
        <v>7</v>
      </c>
    </row>
    <row r="49" spans="2:8" s="47" customFormat="1" ht="12">
      <c r="B49" s="60"/>
      <c r="C49" s="61"/>
      <c r="D49" s="62"/>
      <c r="E49" s="63"/>
      <c r="F49" s="64"/>
      <c r="G49" s="65"/>
      <c r="H49" s="65"/>
    </row>
    <row r="50" spans="2:8" s="47" customFormat="1" ht="12">
      <c r="B50" s="66"/>
      <c r="C50" s="67"/>
      <c r="D50" s="62"/>
      <c r="E50" s="110" t="s">
        <v>36</v>
      </c>
      <c r="F50" s="111"/>
      <c r="G50" s="53"/>
      <c r="H50" s="53"/>
    </row>
    <row r="51" spans="2:8">
      <c r="B51" s="68"/>
      <c r="C51" s="69"/>
      <c r="D51" s="20" t="s">
        <v>8</v>
      </c>
      <c r="E51" s="70"/>
      <c r="F51" s="71"/>
      <c r="G51" s="72"/>
      <c r="H51" s="72"/>
    </row>
    <row r="52" spans="2:8">
      <c r="B52" s="24"/>
      <c r="C52" s="36"/>
      <c r="D52" s="26"/>
      <c r="E52" s="27"/>
      <c r="F52" s="34"/>
      <c r="G52" s="291"/>
      <c r="H52" s="23"/>
    </row>
    <row r="53" spans="2:8">
      <c r="B53" s="24" t="s">
        <v>197</v>
      </c>
      <c r="C53" s="36"/>
      <c r="D53" s="33" t="s">
        <v>38</v>
      </c>
      <c r="E53" s="27"/>
      <c r="F53" s="34"/>
      <c r="G53" s="291"/>
      <c r="H53" s="23"/>
    </row>
    <row r="54" spans="2:8">
      <c r="B54" s="24"/>
      <c r="C54" s="36" t="s">
        <v>12</v>
      </c>
      <c r="D54" s="36" t="s">
        <v>39</v>
      </c>
      <c r="E54" s="37" t="s">
        <v>34</v>
      </c>
      <c r="F54" s="73"/>
      <c r="G54" s="291"/>
      <c r="H54" s="23"/>
    </row>
    <row r="55" spans="2:8" ht="24">
      <c r="B55" s="24"/>
      <c r="C55" s="36" t="s">
        <v>12</v>
      </c>
      <c r="D55" s="36" t="s">
        <v>198</v>
      </c>
      <c r="E55" s="37" t="s">
        <v>40</v>
      </c>
      <c r="F55" s="73"/>
      <c r="G55" s="291"/>
      <c r="H55" s="23"/>
    </row>
    <row r="56" spans="2:8">
      <c r="B56" s="24"/>
      <c r="C56" s="36" t="s">
        <v>12</v>
      </c>
      <c r="D56" s="36" t="s">
        <v>41</v>
      </c>
      <c r="E56" s="37" t="s">
        <v>40</v>
      </c>
      <c r="F56" s="73"/>
      <c r="G56" s="291"/>
      <c r="H56" s="23"/>
    </row>
    <row r="57" spans="2:8">
      <c r="B57" s="24"/>
      <c r="C57" s="36" t="s">
        <v>12</v>
      </c>
      <c r="D57" s="36" t="s">
        <v>42</v>
      </c>
      <c r="E57" s="37" t="s">
        <v>40</v>
      </c>
      <c r="F57" s="73"/>
      <c r="G57" s="291"/>
      <c r="H57" s="23"/>
    </row>
    <row r="58" spans="2:8">
      <c r="B58" s="24"/>
      <c r="C58" s="36" t="s">
        <v>12</v>
      </c>
      <c r="D58" s="36" t="s">
        <v>43</v>
      </c>
      <c r="E58" s="37" t="s">
        <v>13</v>
      </c>
      <c r="F58" s="73">
        <v>1</v>
      </c>
      <c r="G58" s="291"/>
      <c r="H58" s="23"/>
    </row>
    <row r="59" spans="2:8">
      <c r="B59" s="24"/>
      <c r="C59" s="36" t="s">
        <v>12</v>
      </c>
      <c r="D59" s="36" t="s">
        <v>44</v>
      </c>
      <c r="E59" s="37" t="s">
        <v>13</v>
      </c>
      <c r="F59" s="73">
        <v>1</v>
      </c>
      <c r="G59" s="291"/>
      <c r="H59" s="23"/>
    </row>
    <row r="60" spans="2:8">
      <c r="B60" s="24"/>
      <c r="C60" s="36" t="s">
        <v>12</v>
      </c>
      <c r="D60" s="36" t="s">
        <v>199</v>
      </c>
      <c r="E60" s="37" t="s">
        <v>13</v>
      </c>
      <c r="F60" s="73">
        <v>1</v>
      </c>
      <c r="G60" s="291"/>
      <c r="H60" s="23"/>
    </row>
    <row r="61" spans="2:8">
      <c r="B61" s="24"/>
      <c r="C61" s="36"/>
      <c r="D61" s="36"/>
      <c r="E61" s="37"/>
      <c r="F61" s="73"/>
      <c r="G61" s="291"/>
      <c r="H61" s="23"/>
    </row>
    <row r="62" spans="2:8">
      <c r="B62" s="24"/>
      <c r="C62" s="36"/>
      <c r="D62" s="36"/>
      <c r="E62" s="37"/>
      <c r="F62" s="73"/>
      <c r="G62" s="291"/>
      <c r="H62" s="23"/>
    </row>
    <row r="63" spans="2:8">
      <c r="B63" s="24"/>
      <c r="C63" s="36"/>
      <c r="D63" s="36"/>
      <c r="E63" s="37"/>
      <c r="F63" s="73"/>
      <c r="G63" s="291"/>
      <c r="H63" s="23"/>
    </row>
    <row r="64" spans="2:8">
      <c r="B64" s="24"/>
      <c r="C64" s="36"/>
      <c r="D64" s="36"/>
      <c r="E64" s="37"/>
      <c r="F64" s="73"/>
      <c r="G64" s="291"/>
      <c r="H64" s="23"/>
    </row>
    <row r="65" spans="2:8">
      <c r="B65" s="24"/>
      <c r="C65" s="36"/>
      <c r="D65" s="36"/>
      <c r="E65" s="37"/>
      <c r="F65" s="73"/>
      <c r="G65" s="291"/>
      <c r="H65" s="23"/>
    </row>
    <row r="66" spans="2:8">
      <c r="B66" s="24"/>
      <c r="C66" s="36"/>
      <c r="D66" s="36"/>
      <c r="E66" s="37"/>
      <c r="F66" s="73"/>
      <c r="G66" s="291"/>
      <c r="H66" s="23"/>
    </row>
    <row r="67" spans="2:8">
      <c r="B67" s="24"/>
      <c r="C67" s="36"/>
      <c r="D67" s="36"/>
      <c r="E67" s="37"/>
      <c r="F67" s="73"/>
      <c r="G67" s="291"/>
      <c r="H67" s="23"/>
    </row>
    <row r="68" spans="2:8">
      <c r="B68" s="24"/>
      <c r="C68" s="36"/>
      <c r="D68" s="36"/>
      <c r="E68" s="37"/>
      <c r="F68" s="73"/>
      <c r="G68" s="291"/>
      <c r="H68" s="23"/>
    </row>
    <row r="69" spans="2:8">
      <c r="B69" s="24"/>
      <c r="C69" s="36"/>
      <c r="D69" s="36"/>
      <c r="E69" s="37"/>
      <c r="F69" s="73"/>
      <c r="G69" s="291"/>
      <c r="H69" s="23"/>
    </row>
    <row r="70" spans="2:8">
      <c r="B70" s="24"/>
      <c r="C70" s="36"/>
      <c r="D70" s="36"/>
      <c r="E70" s="37"/>
      <c r="F70" s="73"/>
      <c r="G70" s="291"/>
      <c r="H70" s="23"/>
    </row>
    <row r="71" spans="2:8">
      <c r="B71" s="24"/>
      <c r="C71" s="36"/>
      <c r="D71" s="36"/>
      <c r="E71" s="37"/>
      <c r="F71" s="73"/>
      <c r="G71" s="291"/>
      <c r="H71" s="23"/>
    </row>
    <row r="72" spans="2:8">
      <c r="B72" s="24"/>
      <c r="C72" s="36"/>
      <c r="D72" s="36"/>
      <c r="E72" s="37"/>
      <c r="F72" s="73"/>
      <c r="G72" s="291"/>
      <c r="H72" s="23"/>
    </row>
    <row r="73" spans="2:8">
      <c r="B73" s="24"/>
      <c r="C73" s="36"/>
      <c r="D73" s="36"/>
      <c r="E73" s="37"/>
      <c r="F73" s="73"/>
      <c r="G73" s="291"/>
      <c r="H73" s="23"/>
    </row>
    <row r="74" spans="2:8">
      <c r="B74" s="24"/>
      <c r="C74" s="36"/>
      <c r="D74" s="36"/>
      <c r="E74" s="37"/>
      <c r="F74" s="73"/>
      <c r="G74" s="291"/>
      <c r="H74" s="23"/>
    </row>
    <row r="75" spans="2:8">
      <c r="B75" s="24"/>
      <c r="C75" s="36"/>
      <c r="D75" s="36"/>
      <c r="E75" s="37"/>
      <c r="F75" s="73"/>
      <c r="G75" s="291"/>
      <c r="H75" s="23"/>
    </row>
    <row r="76" spans="2:8">
      <c r="B76" s="24"/>
      <c r="C76" s="36"/>
      <c r="D76" s="36"/>
      <c r="E76" s="37"/>
      <c r="F76" s="73"/>
      <c r="G76" s="291"/>
      <c r="H76" s="23"/>
    </row>
    <row r="77" spans="2:8">
      <c r="B77" s="24"/>
      <c r="C77" s="36"/>
      <c r="D77" s="36"/>
      <c r="E77" s="37"/>
      <c r="F77" s="73"/>
      <c r="G77" s="291"/>
      <c r="H77" s="23"/>
    </row>
    <row r="78" spans="2:8">
      <c r="B78" s="24"/>
      <c r="C78" s="36"/>
      <c r="D78" s="36"/>
      <c r="E78" s="37"/>
      <c r="F78" s="73"/>
      <c r="G78" s="291"/>
      <c r="H78" s="23"/>
    </row>
    <row r="79" spans="2:8">
      <c r="B79" s="24"/>
      <c r="C79" s="36"/>
      <c r="D79" s="36"/>
      <c r="E79" s="37"/>
      <c r="F79" s="73"/>
      <c r="G79" s="291"/>
      <c r="H79" s="23"/>
    </row>
    <row r="80" spans="2:8">
      <c r="B80" s="24"/>
      <c r="C80" s="36"/>
      <c r="D80" s="36"/>
      <c r="E80" s="37"/>
      <c r="F80" s="73"/>
      <c r="G80" s="291"/>
      <c r="H80" s="23"/>
    </row>
    <row r="81" spans="2:8">
      <c r="B81" s="24"/>
      <c r="C81" s="36"/>
      <c r="D81" s="36"/>
      <c r="E81" s="37"/>
      <c r="F81" s="73"/>
      <c r="G81" s="291"/>
      <c r="H81" s="23"/>
    </row>
    <row r="82" spans="2:8">
      <c r="B82" s="24"/>
      <c r="C82" s="36"/>
      <c r="D82" s="36"/>
      <c r="E82" s="37"/>
      <c r="F82" s="73"/>
      <c r="G82" s="291"/>
      <c r="H82" s="23"/>
    </row>
    <row r="83" spans="2:8">
      <c r="B83" s="24"/>
      <c r="C83" s="36"/>
      <c r="D83" s="36"/>
      <c r="E83" s="37"/>
      <c r="F83" s="73"/>
      <c r="G83" s="291"/>
      <c r="H83" s="23"/>
    </row>
    <row r="84" spans="2:8">
      <c r="B84" s="24"/>
      <c r="C84" s="36"/>
      <c r="D84" s="36"/>
      <c r="E84" s="37"/>
      <c r="F84" s="73"/>
      <c r="G84" s="291"/>
      <c r="H84" s="23"/>
    </row>
    <row r="85" spans="2:8">
      <c r="B85" s="24"/>
      <c r="C85" s="36"/>
      <c r="D85" s="36"/>
      <c r="E85" s="37"/>
      <c r="F85" s="73"/>
      <c r="G85" s="291"/>
      <c r="H85" s="23"/>
    </row>
    <row r="86" spans="2:8">
      <c r="B86" s="24"/>
      <c r="C86" s="36"/>
      <c r="D86" s="36"/>
      <c r="E86" s="37"/>
      <c r="F86" s="73"/>
      <c r="G86" s="291"/>
      <c r="H86" s="23"/>
    </row>
    <row r="87" spans="2:8">
      <c r="B87" s="24"/>
      <c r="C87" s="36"/>
      <c r="D87" s="36"/>
      <c r="E87" s="37"/>
      <c r="F87" s="73"/>
      <c r="G87" s="291"/>
      <c r="H87" s="23"/>
    </row>
    <row r="88" spans="2:8">
      <c r="B88" s="24"/>
      <c r="C88" s="36"/>
      <c r="D88" s="36"/>
      <c r="E88" s="37"/>
      <c r="F88" s="73"/>
      <c r="G88" s="291"/>
      <c r="H88" s="23"/>
    </row>
    <row r="89" spans="2:8">
      <c r="B89" s="24"/>
      <c r="C89" s="36"/>
      <c r="D89" s="36"/>
      <c r="E89" s="37"/>
      <c r="F89" s="73"/>
      <c r="G89" s="291"/>
      <c r="H89" s="23"/>
    </row>
    <row r="90" spans="2:8">
      <c r="B90" s="24"/>
      <c r="C90" s="36"/>
      <c r="D90" s="36"/>
      <c r="E90" s="37"/>
      <c r="F90" s="73"/>
      <c r="G90" s="291"/>
      <c r="H90" s="23"/>
    </row>
    <row r="91" spans="2:8">
      <c r="B91" s="24"/>
      <c r="C91" s="36"/>
      <c r="D91" s="36"/>
      <c r="E91" s="37"/>
      <c r="F91" s="73"/>
      <c r="G91" s="291"/>
      <c r="H91" s="23"/>
    </row>
    <row r="92" spans="2:8">
      <c r="B92" s="24"/>
      <c r="C92" s="36"/>
      <c r="D92" s="36"/>
      <c r="E92" s="37"/>
      <c r="F92" s="73"/>
      <c r="G92" s="291"/>
      <c r="H92" s="23"/>
    </row>
    <row r="93" spans="2:8">
      <c r="B93" s="24"/>
      <c r="C93" s="36"/>
      <c r="D93" s="36"/>
      <c r="E93" s="37"/>
      <c r="F93" s="73"/>
      <c r="G93" s="291"/>
      <c r="H93" s="23"/>
    </row>
    <row r="94" spans="2:8">
      <c r="B94" s="24"/>
      <c r="C94" s="36"/>
      <c r="D94" s="36"/>
      <c r="E94" s="37"/>
      <c r="F94" s="73"/>
      <c r="G94" s="291"/>
      <c r="H94" s="23"/>
    </row>
    <row r="95" spans="2:8">
      <c r="B95" s="24"/>
      <c r="C95" s="36"/>
      <c r="D95" s="36"/>
      <c r="E95" s="37"/>
      <c r="F95" s="73"/>
      <c r="G95" s="291"/>
      <c r="H95" s="23"/>
    </row>
    <row r="96" spans="2:8">
      <c r="B96" s="24"/>
      <c r="C96" s="36"/>
      <c r="D96" s="36"/>
      <c r="E96" s="37"/>
      <c r="F96" s="73"/>
      <c r="G96" s="291"/>
      <c r="H96" s="23"/>
    </row>
    <row r="97" spans="1:17">
      <c r="B97" s="24"/>
      <c r="C97" s="36"/>
      <c r="D97" s="36"/>
      <c r="E97" s="37"/>
      <c r="F97" s="73"/>
      <c r="G97" s="291"/>
      <c r="H97" s="23"/>
    </row>
    <row r="98" spans="1:17">
      <c r="B98" s="24"/>
      <c r="C98" s="36"/>
      <c r="D98" s="36"/>
      <c r="E98" s="37"/>
      <c r="F98" s="73"/>
      <c r="G98" s="291"/>
      <c r="H98" s="23"/>
    </row>
    <row r="99" spans="1:17">
      <c r="B99" s="24"/>
      <c r="C99" s="36"/>
      <c r="D99" s="36"/>
      <c r="E99" s="37"/>
      <c r="F99" s="73"/>
      <c r="G99" s="291"/>
      <c r="H99" s="23"/>
    </row>
    <row r="100" spans="1:17">
      <c r="B100" s="24"/>
      <c r="C100" s="36"/>
      <c r="D100" s="36"/>
      <c r="E100" s="37"/>
      <c r="F100" s="73"/>
      <c r="G100" s="291"/>
      <c r="H100" s="23"/>
    </row>
    <row r="101" spans="1:17" ht="15" customHeight="1">
      <c r="B101" s="42"/>
      <c r="C101" s="74"/>
      <c r="D101" s="75"/>
      <c r="E101" s="76"/>
      <c r="F101" s="77"/>
      <c r="G101" s="78"/>
      <c r="H101" s="78"/>
    </row>
    <row r="102" spans="1:17" s="47" customFormat="1" ht="12.75" customHeight="1">
      <c r="B102" s="79"/>
      <c r="C102" s="80"/>
      <c r="D102" s="81"/>
      <c r="E102" s="251" t="s">
        <v>45</v>
      </c>
      <c r="F102" s="252"/>
      <c r="G102" s="253"/>
      <c r="H102" s="53"/>
    </row>
    <row r="103" spans="1:17" s="47" customFormat="1" ht="12.75" customHeight="1">
      <c r="B103" s="79"/>
      <c r="C103" s="80"/>
      <c r="D103" s="81"/>
      <c r="E103" s="110" t="s">
        <v>46</v>
      </c>
      <c r="F103" s="111"/>
      <c r="G103" s="53"/>
      <c r="H103" s="53"/>
    </row>
    <row r="104" spans="1:17" s="47" customFormat="1" ht="12.75" customHeight="1">
      <c r="B104" s="79"/>
      <c r="C104" s="80"/>
      <c r="D104" s="81"/>
      <c r="E104" s="110" t="s">
        <v>47</v>
      </c>
      <c r="F104" s="111"/>
      <c r="G104" s="53"/>
      <c r="H104" s="53"/>
    </row>
    <row r="105" spans="1:17">
      <c r="B105" s="82"/>
      <c r="C105" s="83"/>
      <c r="D105" s="83"/>
      <c r="E105" s="84"/>
      <c r="F105" s="85"/>
      <c r="G105" s="283"/>
      <c r="H105" s="283"/>
    </row>
    <row r="106" spans="1:17" s="7" customFormat="1" ht="12.75" customHeight="1">
      <c r="B106" s="250" t="str">
        <f>+B1</f>
        <v>BIAM - CEA CADARACHE - 13108 SAINT PAUL LEZ DURANCE</v>
      </c>
      <c r="C106" s="250"/>
      <c r="D106" s="250"/>
      <c r="E106" s="281"/>
      <c r="F106" s="282"/>
      <c r="G106" s="283"/>
      <c r="H106" s="8" t="str">
        <f>+H1</f>
        <v>BIAM DPGF LOT – PV</v>
      </c>
    </row>
    <row r="107" spans="1:17" s="7" customFormat="1" ht="12.75" customHeight="1">
      <c r="B107" s="109"/>
      <c r="C107" s="109"/>
      <c r="D107" s="109"/>
      <c r="E107" s="281"/>
      <c r="F107" s="282"/>
      <c r="G107" s="283"/>
      <c r="H107" s="8"/>
    </row>
    <row r="108" spans="1:17" s="9" customFormat="1" ht="24" customHeight="1">
      <c r="B108" s="284" t="s">
        <v>2</v>
      </c>
      <c r="C108" s="285"/>
      <c r="D108" s="286" t="s">
        <v>3</v>
      </c>
      <c r="E108" s="284" t="s">
        <v>4</v>
      </c>
      <c r="F108" s="10" t="s">
        <v>5</v>
      </c>
      <c r="G108" s="11" t="s">
        <v>6</v>
      </c>
      <c r="H108" s="11" t="s">
        <v>7</v>
      </c>
    </row>
    <row r="109" spans="1:17" ht="3" customHeight="1">
      <c r="B109" s="12"/>
      <c r="C109" s="13"/>
      <c r="D109" s="12"/>
      <c r="E109" s="14"/>
      <c r="F109" s="15"/>
      <c r="G109" s="16"/>
      <c r="H109" s="17"/>
    </row>
    <row r="110" spans="1:17">
      <c r="B110" s="18"/>
      <c r="C110" s="19"/>
      <c r="D110" s="20" t="s">
        <v>8</v>
      </c>
      <c r="E110" s="21"/>
      <c r="F110" s="22"/>
      <c r="G110" s="287"/>
      <c r="H110" s="23"/>
    </row>
    <row r="111" spans="1:17">
      <c r="B111" s="24"/>
      <c r="C111" s="36"/>
      <c r="D111" s="36"/>
      <c r="E111" s="37"/>
      <c r="F111" s="73"/>
      <c r="G111" s="291"/>
      <c r="H111" s="23"/>
    </row>
    <row r="112" spans="1:17">
      <c r="A112" s="29"/>
      <c r="B112" s="24"/>
      <c r="C112" s="32"/>
      <c r="D112" s="33" t="s">
        <v>48</v>
      </c>
      <c r="E112" s="27"/>
      <c r="F112" s="28"/>
      <c r="G112" s="290"/>
      <c r="H112" s="23"/>
      <c r="I112" s="30"/>
      <c r="J112" s="31"/>
      <c r="K112" s="31"/>
      <c r="L112" s="31"/>
      <c r="M112" s="31"/>
      <c r="N112" s="31"/>
      <c r="O112" s="31"/>
      <c r="P112" s="31"/>
      <c r="Q112" s="31"/>
    </row>
    <row r="113" spans="2:11">
      <c r="B113" s="24" t="s">
        <v>14</v>
      </c>
      <c r="C113" s="25"/>
      <c r="D113" s="298" t="s">
        <v>49</v>
      </c>
      <c r="E113" s="27"/>
      <c r="F113" s="70"/>
      <c r="G113" s="299"/>
      <c r="H113" s="41"/>
    </row>
    <row r="114" spans="2:11" s="86" customFormat="1">
      <c r="B114" s="24"/>
      <c r="C114" s="89" t="s">
        <v>12</v>
      </c>
      <c r="D114" s="292" t="s">
        <v>50</v>
      </c>
      <c r="E114" s="37" t="s">
        <v>13</v>
      </c>
      <c r="F114" s="38">
        <v>1</v>
      </c>
      <c r="G114" s="40"/>
      <c r="H114" s="41"/>
      <c r="I114" s="87"/>
      <c r="J114" s="88"/>
    </row>
    <row r="115" spans="2:11">
      <c r="B115" s="24"/>
      <c r="C115" s="39" t="s">
        <v>12</v>
      </c>
      <c r="D115" s="292" t="s">
        <v>200</v>
      </c>
      <c r="E115" s="37" t="s">
        <v>13</v>
      </c>
      <c r="F115" s="38">
        <v>1</v>
      </c>
      <c r="G115" s="40"/>
      <c r="H115" s="41"/>
    </row>
    <row r="116" spans="2:11" ht="60">
      <c r="B116" s="24"/>
      <c r="C116" s="39" t="s">
        <v>12</v>
      </c>
      <c r="D116" s="292" t="s">
        <v>201</v>
      </c>
      <c r="E116" s="37" t="s">
        <v>13</v>
      </c>
      <c r="F116" s="38">
        <v>1</v>
      </c>
      <c r="G116" s="40"/>
      <c r="H116" s="41"/>
    </row>
    <row r="117" spans="2:11">
      <c r="B117" s="24"/>
      <c r="C117" s="89"/>
      <c r="E117" s="37"/>
      <c r="F117" s="38"/>
      <c r="G117" s="40"/>
      <c r="H117" s="41"/>
    </row>
    <row r="118" spans="2:11">
      <c r="B118" s="24" t="s">
        <v>18</v>
      </c>
      <c r="C118" s="89"/>
      <c r="D118" s="90" t="s">
        <v>51</v>
      </c>
      <c r="E118" s="91"/>
      <c r="F118" s="38"/>
      <c r="G118" s="41"/>
      <c r="H118" s="41"/>
    </row>
    <row r="119" spans="2:11">
      <c r="B119" s="24"/>
      <c r="C119" s="39" t="s">
        <v>12</v>
      </c>
      <c r="D119" s="92" t="s">
        <v>202</v>
      </c>
      <c r="E119" s="93" t="s">
        <v>13</v>
      </c>
      <c r="F119" s="38">
        <v>1</v>
      </c>
      <c r="G119" s="41"/>
      <c r="H119" s="41"/>
    </row>
    <row r="120" spans="2:11">
      <c r="B120" s="24"/>
      <c r="C120" s="39" t="s">
        <v>12</v>
      </c>
      <c r="D120" s="92" t="s">
        <v>52</v>
      </c>
      <c r="E120" s="93" t="s">
        <v>13</v>
      </c>
      <c r="F120" s="38">
        <v>1</v>
      </c>
      <c r="G120" s="41"/>
      <c r="H120" s="41"/>
    </row>
    <row r="121" spans="2:11">
      <c r="B121" s="24"/>
      <c r="C121" s="39" t="s">
        <v>12</v>
      </c>
      <c r="D121" s="92" t="s">
        <v>53</v>
      </c>
      <c r="E121" s="93" t="s">
        <v>13</v>
      </c>
      <c r="F121" s="38">
        <v>1</v>
      </c>
      <c r="G121" s="41"/>
      <c r="H121" s="41"/>
    </row>
    <row r="122" spans="2:11">
      <c r="B122" s="24"/>
      <c r="C122" s="39" t="s">
        <v>12</v>
      </c>
      <c r="D122" s="92" t="s">
        <v>54</v>
      </c>
      <c r="E122" s="93" t="s">
        <v>13</v>
      </c>
      <c r="F122" s="38">
        <v>1</v>
      </c>
      <c r="G122" s="41"/>
      <c r="H122" s="41"/>
    </row>
    <row r="123" spans="2:11">
      <c r="B123" s="24"/>
      <c r="C123" s="89"/>
      <c r="D123" s="94"/>
      <c r="E123" s="91"/>
      <c r="F123" s="38"/>
      <c r="G123" s="41"/>
      <c r="H123" s="41"/>
    </row>
    <row r="124" spans="2:11" s="86" customFormat="1">
      <c r="B124" s="35" t="s">
        <v>20</v>
      </c>
      <c r="C124" s="89"/>
      <c r="D124" s="90" t="s">
        <v>55</v>
      </c>
      <c r="E124" s="91"/>
      <c r="F124" s="38"/>
      <c r="G124" s="41"/>
      <c r="H124" s="41"/>
      <c r="I124" s="95"/>
      <c r="J124" s="96"/>
      <c r="K124" s="97"/>
    </row>
    <row r="125" spans="2:11" s="86" customFormat="1">
      <c r="B125" s="35"/>
      <c r="C125" s="89" t="s">
        <v>12</v>
      </c>
      <c r="D125" s="92" t="s">
        <v>56</v>
      </c>
      <c r="E125" s="91" t="s">
        <v>13</v>
      </c>
      <c r="F125" s="38">
        <v>1</v>
      </c>
      <c r="G125" s="41"/>
      <c r="H125" s="41"/>
      <c r="I125" s="95"/>
      <c r="J125" s="96"/>
      <c r="K125" s="97"/>
    </row>
    <row r="126" spans="2:11" s="86" customFormat="1">
      <c r="B126" s="35"/>
      <c r="C126" s="89" t="s">
        <v>12</v>
      </c>
      <c r="D126" s="92" t="s">
        <v>57</v>
      </c>
      <c r="E126" s="91" t="s">
        <v>13</v>
      </c>
      <c r="F126" s="38">
        <v>1</v>
      </c>
      <c r="G126" s="41"/>
      <c r="H126" s="41"/>
      <c r="I126" s="95"/>
      <c r="J126" s="96"/>
      <c r="K126" s="97"/>
    </row>
    <row r="127" spans="2:11">
      <c r="B127" s="35"/>
      <c r="C127" s="89" t="s">
        <v>12</v>
      </c>
      <c r="D127" s="92" t="s">
        <v>58</v>
      </c>
      <c r="E127" s="91" t="s">
        <v>13</v>
      </c>
      <c r="F127" s="38">
        <v>1</v>
      </c>
      <c r="G127" s="41"/>
      <c r="H127" s="41"/>
    </row>
    <row r="128" spans="2:11">
      <c r="B128" s="35"/>
      <c r="C128" s="39"/>
      <c r="D128" s="92"/>
      <c r="E128" s="93"/>
      <c r="F128" s="38"/>
      <c r="G128" s="41"/>
      <c r="H128" s="41"/>
    </row>
    <row r="129" spans="2:12" ht="12.6" customHeight="1">
      <c r="B129" s="24" t="s">
        <v>25</v>
      </c>
      <c r="C129" s="89"/>
      <c r="D129" s="90" t="s">
        <v>59</v>
      </c>
      <c r="E129" s="91"/>
      <c r="F129" s="38"/>
      <c r="G129" s="41"/>
      <c r="H129" s="41"/>
    </row>
    <row r="130" spans="2:12" ht="12.95" customHeight="1">
      <c r="B130" s="98"/>
      <c r="C130" s="39" t="s">
        <v>12</v>
      </c>
      <c r="D130" s="92" t="s">
        <v>203</v>
      </c>
      <c r="E130" s="93" t="s">
        <v>13</v>
      </c>
      <c r="F130" s="38">
        <v>1</v>
      </c>
      <c r="G130" s="41"/>
      <c r="H130" s="41"/>
    </row>
    <row r="131" spans="2:12">
      <c r="B131" s="98"/>
      <c r="C131" s="39" t="s">
        <v>12</v>
      </c>
      <c r="D131" s="92" t="s">
        <v>60</v>
      </c>
      <c r="E131" s="93" t="s">
        <v>13</v>
      </c>
      <c r="F131" s="38">
        <v>1</v>
      </c>
      <c r="G131" s="41"/>
      <c r="H131" s="41"/>
    </row>
    <row r="132" spans="2:12">
      <c r="B132" s="98"/>
      <c r="C132" s="39" t="s">
        <v>12</v>
      </c>
      <c r="D132" s="92" t="s">
        <v>61</v>
      </c>
      <c r="E132" s="93" t="s">
        <v>13</v>
      </c>
      <c r="F132" s="38">
        <v>1</v>
      </c>
      <c r="G132" s="41"/>
      <c r="H132" s="41"/>
    </row>
    <row r="133" spans="2:12">
      <c r="B133" s="98"/>
      <c r="C133" s="39" t="s">
        <v>12</v>
      </c>
      <c r="D133" s="92" t="s">
        <v>62</v>
      </c>
      <c r="E133" s="93" t="s">
        <v>13</v>
      </c>
      <c r="F133" s="38">
        <v>1</v>
      </c>
      <c r="G133" s="41"/>
      <c r="H133" s="41"/>
    </row>
    <row r="134" spans="2:12" ht="24">
      <c r="B134" s="98"/>
      <c r="C134" s="39" t="s">
        <v>12</v>
      </c>
      <c r="D134" s="92" t="s">
        <v>204</v>
      </c>
      <c r="E134" s="93" t="s">
        <v>13</v>
      </c>
      <c r="F134" s="38">
        <v>1</v>
      </c>
      <c r="G134" s="41"/>
      <c r="H134" s="41"/>
    </row>
    <row r="135" spans="2:12" ht="24">
      <c r="B135" s="98"/>
      <c r="C135" s="39" t="s">
        <v>12</v>
      </c>
      <c r="D135" s="92" t="s">
        <v>205</v>
      </c>
      <c r="E135" s="93" t="s">
        <v>13</v>
      </c>
      <c r="F135" s="38">
        <v>1</v>
      </c>
      <c r="G135" s="41"/>
      <c r="H135" s="41"/>
    </row>
    <row r="136" spans="2:12" ht="24">
      <c r="B136" s="98"/>
      <c r="C136" s="39" t="s">
        <v>12</v>
      </c>
      <c r="D136" s="92" t="s">
        <v>206</v>
      </c>
      <c r="E136" s="93" t="s">
        <v>13</v>
      </c>
      <c r="F136" s="38">
        <v>1</v>
      </c>
      <c r="G136" s="41"/>
      <c r="H136" s="41"/>
      <c r="I136" s="101"/>
      <c r="L136" s="101"/>
    </row>
    <row r="137" spans="2:12" ht="24">
      <c r="B137" s="98"/>
      <c r="C137" s="39" t="s">
        <v>12</v>
      </c>
      <c r="D137" s="92" t="s">
        <v>207</v>
      </c>
      <c r="E137" s="93" t="s">
        <v>13</v>
      </c>
      <c r="F137" s="38">
        <v>1</v>
      </c>
      <c r="G137" s="41"/>
      <c r="H137" s="41"/>
    </row>
    <row r="138" spans="2:12" ht="36">
      <c r="B138" s="98"/>
      <c r="C138" s="39" t="s">
        <v>12</v>
      </c>
      <c r="D138" s="92" t="s">
        <v>208</v>
      </c>
      <c r="E138" s="93" t="s">
        <v>13</v>
      </c>
      <c r="F138" s="38">
        <v>1</v>
      </c>
      <c r="G138" s="41"/>
      <c r="H138" s="41"/>
    </row>
    <row r="139" spans="2:12">
      <c r="B139" s="98"/>
      <c r="C139" s="39"/>
      <c r="D139" s="92"/>
      <c r="E139" s="93"/>
      <c r="F139" s="38"/>
      <c r="G139" s="41"/>
      <c r="H139" s="41"/>
    </row>
    <row r="140" spans="2:12">
      <c r="B140" s="24" t="s">
        <v>31</v>
      </c>
      <c r="C140" s="39"/>
      <c r="D140" s="90" t="s">
        <v>63</v>
      </c>
      <c r="E140" s="93"/>
      <c r="F140" s="38"/>
      <c r="G140" s="41"/>
      <c r="H140" s="41"/>
    </row>
    <row r="141" spans="2:12">
      <c r="B141" s="24"/>
      <c r="C141" s="39"/>
      <c r="D141" s="99" t="s">
        <v>64</v>
      </c>
      <c r="E141" s="93"/>
      <c r="F141" s="38"/>
      <c r="G141" s="41"/>
      <c r="H141" s="41"/>
      <c r="I141" s="101"/>
      <c r="L141" s="101"/>
    </row>
    <row r="142" spans="2:12">
      <c r="B142" s="24"/>
      <c r="C142" s="39" t="s">
        <v>12</v>
      </c>
      <c r="D142" s="100" t="s">
        <v>65</v>
      </c>
      <c r="E142" s="93" t="s">
        <v>13</v>
      </c>
      <c r="F142" s="38">
        <v>1</v>
      </c>
      <c r="G142" s="41"/>
      <c r="H142" s="41"/>
    </row>
    <row r="143" spans="2:12" ht="36">
      <c r="B143" s="24"/>
      <c r="C143" s="39" t="s">
        <v>12</v>
      </c>
      <c r="D143" s="92" t="s">
        <v>66</v>
      </c>
      <c r="E143" s="93" t="s">
        <v>13</v>
      </c>
      <c r="F143" s="38">
        <v>1</v>
      </c>
      <c r="G143" s="41"/>
      <c r="H143" s="23"/>
    </row>
    <row r="144" spans="2:12">
      <c r="B144" s="24"/>
      <c r="C144" s="39" t="s">
        <v>12</v>
      </c>
      <c r="D144" s="92" t="s">
        <v>67</v>
      </c>
      <c r="E144" s="93" t="s">
        <v>13</v>
      </c>
      <c r="F144" s="38">
        <v>1</v>
      </c>
      <c r="G144" s="41"/>
      <c r="H144" s="41"/>
    </row>
    <row r="145" spans="2:12">
      <c r="B145" s="24"/>
      <c r="C145" s="39"/>
      <c r="D145" s="92"/>
      <c r="E145" s="93"/>
      <c r="F145" s="38"/>
      <c r="G145" s="41"/>
      <c r="H145" s="41"/>
    </row>
    <row r="146" spans="2:12">
      <c r="B146" s="24"/>
      <c r="C146" s="39"/>
      <c r="D146" s="99" t="s">
        <v>68</v>
      </c>
      <c r="E146" s="93"/>
      <c r="F146" s="38"/>
      <c r="G146" s="41"/>
      <c r="H146" s="41"/>
      <c r="I146" s="101"/>
      <c r="L146" s="101"/>
    </row>
    <row r="147" spans="2:12">
      <c r="B147" s="24"/>
      <c r="C147" s="39" t="s">
        <v>12</v>
      </c>
      <c r="D147" s="100" t="s">
        <v>65</v>
      </c>
      <c r="E147" s="93" t="s">
        <v>13</v>
      </c>
      <c r="F147" s="38">
        <v>1</v>
      </c>
      <c r="G147" s="41"/>
      <c r="H147" s="41"/>
    </row>
    <row r="148" spans="2:12" ht="36">
      <c r="B148" s="24"/>
      <c r="C148" s="39" t="s">
        <v>12</v>
      </c>
      <c r="D148" s="92" t="s">
        <v>66</v>
      </c>
      <c r="E148" s="93" t="s">
        <v>13</v>
      </c>
      <c r="F148" s="38">
        <v>1</v>
      </c>
      <c r="G148" s="41"/>
      <c r="H148" s="23"/>
    </row>
    <row r="149" spans="2:12">
      <c r="B149" s="24"/>
      <c r="C149" s="39" t="s">
        <v>12</v>
      </c>
      <c r="D149" s="92" t="s">
        <v>67</v>
      </c>
      <c r="E149" s="93" t="s">
        <v>13</v>
      </c>
      <c r="F149" s="38">
        <v>1</v>
      </c>
      <c r="G149" s="41"/>
      <c r="H149" s="41"/>
    </row>
    <row r="150" spans="2:12">
      <c r="B150" s="24"/>
      <c r="C150" s="39"/>
      <c r="D150" s="92"/>
      <c r="E150" s="93"/>
      <c r="F150" s="38"/>
      <c r="G150" s="41"/>
      <c r="H150" s="41"/>
    </row>
    <row r="151" spans="2:12">
      <c r="B151" s="24"/>
      <c r="C151" s="39"/>
      <c r="D151" s="92"/>
      <c r="E151" s="93"/>
      <c r="F151" s="38"/>
      <c r="G151" s="41"/>
      <c r="H151" s="41"/>
    </row>
    <row r="152" spans="2:12">
      <c r="B152" s="42"/>
      <c r="C152" s="43"/>
      <c r="D152" s="44"/>
      <c r="E152" s="45"/>
      <c r="F152" s="46"/>
      <c r="G152" s="41"/>
      <c r="H152" s="23"/>
    </row>
    <row r="153" spans="2:12">
      <c r="B153" s="48"/>
      <c r="C153" s="49"/>
      <c r="D153" s="50"/>
      <c r="E153" s="51" t="s">
        <v>35</v>
      </c>
      <c r="F153" s="52"/>
      <c r="G153" s="53"/>
      <c r="H153" s="53"/>
    </row>
    <row r="154" spans="2:12">
      <c r="B154" s="54"/>
      <c r="C154" s="55"/>
      <c r="D154" s="55"/>
      <c r="E154" s="56"/>
      <c r="F154" s="56"/>
      <c r="G154" s="57"/>
      <c r="H154" s="58"/>
    </row>
    <row r="155" spans="2:12">
      <c r="B155" s="250" t="str">
        <f>+$B$1</f>
        <v>BIAM - CEA CADARACHE - 13108 SAINT PAUL LEZ DURANCE</v>
      </c>
      <c r="C155" s="250"/>
      <c r="D155" s="250"/>
      <c r="E155" s="281"/>
      <c r="F155" s="282"/>
      <c r="G155" s="283"/>
      <c r="H155" s="8" t="str">
        <f>+$H$1</f>
        <v>BIAM DPGF LOT – PV</v>
      </c>
    </row>
    <row r="156" spans="2:12" ht="14.25" customHeight="1">
      <c r="B156" s="59"/>
      <c r="C156" s="59"/>
      <c r="D156" s="59"/>
      <c r="E156" s="293"/>
      <c r="F156" s="294"/>
      <c r="G156" s="283"/>
      <c r="H156" s="8"/>
    </row>
    <row r="157" spans="2:12" s="47" customFormat="1" ht="12">
      <c r="B157" s="295" t="s">
        <v>2</v>
      </c>
      <c r="C157" s="296"/>
      <c r="D157" s="297" t="s">
        <v>3</v>
      </c>
      <c r="E157" s="295" t="s">
        <v>4</v>
      </c>
      <c r="F157" s="295" t="s">
        <v>5</v>
      </c>
      <c r="G157" s="11" t="s">
        <v>6</v>
      </c>
      <c r="H157" s="11" t="s">
        <v>7</v>
      </c>
    </row>
    <row r="158" spans="2:12" s="47" customFormat="1" ht="12">
      <c r="B158" s="60"/>
      <c r="C158" s="61"/>
      <c r="D158" s="62"/>
      <c r="E158" s="63"/>
      <c r="F158" s="64"/>
      <c r="G158" s="65"/>
      <c r="H158" s="65"/>
    </row>
    <row r="159" spans="2:12" s="7" customFormat="1" ht="12.75" customHeight="1">
      <c r="B159" s="66"/>
      <c r="C159" s="67"/>
      <c r="D159" s="62"/>
      <c r="E159" s="110" t="s">
        <v>36</v>
      </c>
      <c r="F159" s="111"/>
      <c r="G159" s="53"/>
      <c r="H159" s="53"/>
    </row>
    <row r="160" spans="2:12" s="7" customFormat="1" ht="12.75" customHeight="1">
      <c r="B160" s="68"/>
      <c r="C160" s="69"/>
      <c r="D160" s="20" t="s">
        <v>8</v>
      </c>
      <c r="E160" s="70"/>
      <c r="F160" s="71"/>
      <c r="G160" s="72"/>
      <c r="H160" s="72"/>
    </row>
    <row r="161" spans="2:8" s="9" customFormat="1" ht="24" customHeight="1">
      <c r="B161" s="24"/>
      <c r="C161" s="39"/>
      <c r="D161" s="92"/>
      <c r="E161" s="93"/>
      <c r="F161" s="38"/>
      <c r="G161" s="41"/>
      <c r="H161" s="41"/>
    </row>
    <row r="162" spans="2:8" s="47" customFormat="1" ht="3" customHeight="1">
      <c r="B162" s="24"/>
      <c r="C162" s="39"/>
      <c r="D162" s="99" t="s">
        <v>69</v>
      </c>
      <c r="E162" s="93"/>
      <c r="F162" s="38"/>
      <c r="G162" s="41"/>
      <c r="H162" s="41"/>
    </row>
    <row r="163" spans="2:8" s="47" customFormat="1" ht="12">
      <c r="B163" s="24"/>
      <c r="C163" s="39" t="s">
        <v>12</v>
      </c>
      <c r="D163" s="100" t="s">
        <v>65</v>
      </c>
      <c r="E163" s="93" t="s">
        <v>13</v>
      </c>
      <c r="F163" s="38">
        <v>1</v>
      </c>
      <c r="G163" s="41"/>
      <c r="H163" s="41"/>
    </row>
    <row r="164" spans="2:8" s="47" customFormat="1" ht="36">
      <c r="B164" s="24"/>
      <c r="C164" s="39" t="s">
        <v>12</v>
      </c>
      <c r="D164" s="92" t="s">
        <v>66</v>
      </c>
      <c r="E164" s="93" t="s">
        <v>13</v>
      </c>
      <c r="F164" s="38">
        <v>1</v>
      </c>
      <c r="G164" s="41"/>
      <c r="H164" s="23"/>
    </row>
    <row r="165" spans="2:8">
      <c r="B165" s="24"/>
      <c r="C165" s="39" t="s">
        <v>12</v>
      </c>
      <c r="D165" s="92" t="s">
        <v>67</v>
      </c>
      <c r="E165" s="93" t="s">
        <v>13</v>
      </c>
      <c r="F165" s="38">
        <v>1</v>
      </c>
      <c r="G165" s="41"/>
      <c r="H165" s="41"/>
    </row>
    <row r="166" spans="2:8" s="47" customFormat="1" ht="11.25" customHeight="1">
      <c r="B166" s="24"/>
      <c r="C166" s="39"/>
      <c r="D166" s="92"/>
      <c r="E166" s="93"/>
      <c r="F166" s="38"/>
      <c r="G166" s="41"/>
      <c r="H166" s="41"/>
    </row>
    <row r="167" spans="2:8" s="47" customFormat="1" ht="11.25" customHeight="1">
      <c r="B167" s="24" t="s">
        <v>37</v>
      </c>
      <c r="C167" s="102"/>
      <c r="D167" s="90" t="s">
        <v>70</v>
      </c>
      <c r="E167" s="27"/>
      <c r="F167" s="71"/>
      <c r="G167" s="72"/>
      <c r="H167" s="72"/>
    </row>
    <row r="168" spans="2:8">
      <c r="B168" s="24"/>
      <c r="C168" s="102"/>
      <c r="D168" s="99" t="s">
        <v>64</v>
      </c>
      <c r="E168" s="27"/>
      <c r="F168" s="71"/>
      <c r="G168" s="72"/>
      <c r="H168" s="72"/>
    </row>
    <row r="169" spans="2:8">
      <c r="B169" s="24"/>
      <c r="C169" s="39" t="s">
        <v>12</v>
      </c>
      <c r="D169" s="92" t="s">
        <v>71</v>
      </c>
      <c r="E169" s="93" t="s">
        <v>13</v>
      </c>
      <c r="F169" s="38">
        <v>1</v>
      </c>
      <c r="G169" s="41"/>
      <c r="H169" s="23"/>
    </row>
    <row r="170" spans="2:8">
      <c r="B170" s="24"/>
      <c r="C170" s="39" t="s">
        <v>12</v>
      </c>
      <c r="D170" s="92" t="s">
        <v>72</v>
      </c>
      <c r="E170" s="93" t="s">
        <v>13</v>
      </c>
      <c r="F170" s="38">
        <v>1</v>
      </c>
      <c r="G170" s="41"/>
      <c r="H170" s="41"/>
    </row>
    <row r="171" spans="2:8">
      <c r="B171" s="24"/>
      <c r="C171" s="39" t="s">
        <v>12</v>
      </c>
      <c r="D171" s="92" t="s">
        <v>73</v>
      </c>
      <c r="E171" s="93" t="s">
        <v>13</v>
      </c>
      <c r="F171" s="38">
        <v>1</v>
      </c>
      <c r="G171" s="41"/>
      <c r="H171" s="41"/>
    </row>
    <row r="172" spans="2:8">
      <c r="B172" s="24"/>
      <c r="C172" s="39" t="s">
        <v>12</v>
      </c>
      <c r="D172" s="92" t="s">
        <v>74</v>
      </c>
      <c r="E172" s="93" t="s">
        <v>13</v>
      </c>
      <c r="F172" s="38">
        <v>1</v>
      </c>
      <c r="G172" s="41"/>
      <c r="H172" s="41"/>
    </row>
    <row r="173" spans="2:8">
      <c r="B173" s="24"/>
      <c r="C173" s="39" t="s">
        <v>12</v>
      </c>
      <c r="D173" s="92" t="s">
        <v>75</v>
      </c>
      <c r="E173" s="93" t="s">
        <v>13</v>
      </c>
      <c r="F173" s="38">
        <v>1</v>
      </c>
      <c r="G173" s="41"/>
      <c r="H173" s="41"/>
    </row>
    <row r="174" spans="2:8">
      <c r="B174" s="24"/>
      <c r="C174" s="39" t="s">
        <v>12</v>
      </c>
      <c r="D174" s="92" t="s">
        <v>76</v>
      </c>
      <c r="E174" s="93" t="s">
        <v>13</v>
      </c>
      <c r="F174" s="38">
        <v>1</v>
      </c>
      <c r="G174" s="41"/>
      <c r="H174" s="41"/>
    </row>
    <row r="175" spans="2:8">
      <c r="B175" s="24"/>
      <c r="C175" s="39" t="s">
        <v>12</v>
      </c>
      <c r="D175" s="92" t="s">
        <v>77</v>
      </c>
      <c r="E175" s="93" t="s">
        <v>13</v>
      </c>
      <c r="F175" s="38">
        <v>1</v>
      </c>
      <c r="G175" s="41"/>
      <c r="H175" s="41"/>
    </row>
    <row r="176" spans="2:8" s="47" customFormat="1" ht="11.25" customHeight="1">
      <c r="B176" s="24"/>
      <c r="C176" s="39"/>
      <c r="D176" s="92"/>
      <c r="E176" s="93"/>
      <c r="F176" s="38"/>
      <c r="G176" s="41"/>
      <c r="H176" s="41"/>
    </row>
    <row r="177" spans="2:8">
      <c r="B177" s="24"/>
      <c r="C177" s="102"/>
      <c r="D177" s="99" t="s">
        <v>68</v>
      </c>
      <c r="E177" s="27"/>
      <c r="F177" s="71"/>
      <c r="G177" s="72"/>
      <c r="H177" s="72"/>
    </row>
    <row r="178" spans="2:8">
      <c r="B178" s="24"/>
      <c r="C178" s="39" t="s">
        <v>12</v>
      </c>
      <c r="D178" s="92" t="s">
        <v>71</v>
      </c>
      <c r="E178" s="93" t="s">
        <v>13</v>
      </c>
      <c r="F178" s="38">
        <v>1</v>
      </c>
      <c r="G178" s="41"/>
      <c r="H178" s="23"/>
    </row>
    <row r="179" spans="2:8">
      <c r="B179" s="24"/>
      <c r="C179" s="39" t="s">
        <v>12</v>
      </c>
      <c r="D179" s="92" t="s">
        <v>72</v>
      </c>
      <c r="E179" s="93" t="s">
        <v>13</v>
      </c>
      <c r="F179" s="38">
        <v>1</v>
      </c>
      <c r="G179" s="41"/>
      <c r="H179" s="41"/>
    </row>
    <row r="180" spans="2:8">
      <c r="B180" s="24"/>
      <c r="C180" s="39" t="s">
        <v>12</v>
      </c>
      <c r="D180" s="92" t="s">
        <v>73</v>
      </c>
      <c r="E180" s="93" t="s">
        <v>13</v>
      </c>
      <c r="F180" s="38">
        <v>1</v>
      </c>
      <c r="G180" s="41"/>
      <c r="H180" s="41"/>
    </row>
    <row r="181" spans="2:8">
      <c r="B181" s="24"/>
      <c r="C181" s="39" t="s">
        <v>12</v>
      </c>
      <c r="D181" s="92" t="s">
        <v>74</v>
      </c>
      <c r="E181" s="93" t="s">
        <v>13</v>
      </c>
      <c r="F181" s="38">
        <v>1</v>
      </c>
      <c r="G181" s="41"/>
      <c r="H181" s="41"/>
    </row>
    <row r="182" spans="2:8">
      <c r="B182" s="24"/>
      <c r="C182" s="39" t="s">
        <v>12</v>
      </c>
      <c r="D182" s="92" t="s">
        <v>75</v>
      </c>
      <c r="E182" s="93" t="s">
        <v>13</v>
      </c>
      <c r="F182" s="38">
        <v>1</v>
      </c>
      <c r="G182" s="41"/>
      <c r="H182" s="41"/>
    </row>
    <row r="183" spans="2:8">
      <c r="B183" s="24"/>
      <c r="C183" s="39" t="s">
        <v>12</v>
      </c>
      <c r="D183" s="92" t="s">
        <v>76</v>
      </c>
      <c r="E183" s="93" t="s">
        <v>13</v>
      </c>
      <c r="F183" s="38">
        <v>1</v>
      </c>
      <c r="G183" s="41"/>
      <c r="H183" s="41"/>
    </row>
    <row r="184" spans="2:8">
      <c r="B184" s="24"/>
      <c r="C184" s="39" t="s">
        <v>12</v>
      </c>
      <c r="D184" s="92" t="s">
        <v>77</v>
      </c>
      <c r="E184" s="93" t="s">
        <v>13</v>
      </c>
      <c r="F184" s="38">
        <v>1</v>
      </c>
      <c r="G184" s="41"/>
      <c r="H184" s="41"/>
    </row>
    <row r="185" spans="2:8" s="47" customFormat="1" ht="11.25" customHeight="1">
      <c r="B185" s="24"/>
      <c r="C185" s="39"/>
      <c r="D185" s="92"/>
      <c r="E185" s="93"/>
      <c r="F185" s="38"/>
      <c r="G185" s="41"/>
      <c r="H185" s="41"/>
    </row>
    <row r="186" spans="2:8">
      <c r="B186" s="24"/>
      <c r="C186" s="102"/>
      <c r="D186" s="99" t="s">
        <v>69</v>
      </c>
      <c r="E186" s="27"/>
      <c r="F186" s="71"/>
      <c r="G186" s="72"/>
      <c r="H186" s="72"/>
    </row>
    <row r="187" spans="2:8">
      <c r="B187" s="24"/>
      <c r="C187" s="39" t="s">
        <v>12</v>
      </c>
      <c r="D187" s="92" t="s">
        <v>71</v>
      </c>
      <c r="E187" s="93" t="s">
        <v>13</v>
      </c>
      <c r="F187" s="38">
        <v>1</v>
      </c>
      <c r="G187" s="41"/>
      <c r="H187" s="23"/>
    </row>
    <row r="188" spans="2:8">
      <c r="B188" s="24"/>
      <c r="C188" s="39" t="s">
        <v>12</v>
      </c>
      <c r="D188" s="92" t="s">
        <v>72</v>
      </c>
      <c r="E188" s="93" t="s">
        <v>13</v>
      </c>
      <c r="F188" s="38">
        <v>1</v>
      </c>
      <c r="G188" s="41"/>
      <c r="H188" s="41"/>
    </row>
    <row r="189" spans="2:8">
      <c r="B189" s="24"/>
      <c r="C189" s="39" t="s">
        <v>12</v>
      </c>
      <c r="D189" s="92" t="s">
        <v>73</v>
      </c>
      <c r="E189" s="93" t="s">
        <v>13</v>
      </c>
      <c r="F189" s="38">
        <v>1</v>
      </c>
      <c r="G189" s="41"/>
      <c r="H189" s="41"/>
    </row>
    <row r="190" spans="2:8">
      <c r="B190" s="24"/>
      <c r="C190" s="39" t="s">
        <v>12</v>
      </c>
      <c r="D190" s="92" t="s">
        <v>74</v>
      </c>
      <c r="E190" s="93" t="s">
        <v>13</v>
      </c>
      <c r="F190" s="38">
        <v>1</v>
      </c>
      <c r="G190" s="41"/>
      <c r="H190" s="41"/>
    </row>
    <row r="191" spans="2:8">
      <c r="B191" s="24"/>
      <c r="C191" s="39" t="s">
        <v>12</v>
      </c>
      <c r="D191" s="92" t="s">
        <v>75</v>
      </c>
      <c r="E191" s="93" t="s">
        <v>13</v>
      </c>
      <c r="F191" s="38">
        <v>1</v>
      </c>
      <c r="G191" s="41"/>
      <c r="H191" s="41"/>
    </row>
    <row r="192" spans="2:8">
      <c r="B192" s="24"/>
      <c r="C192" s="39" t="s">
        <v>12</v>
      </c>
      <c r="D192" s="92" t="s">
        <v>76</v>
      </c>
      <c r="E192" s="93" t="s">
        <v>13</v>
      </c>
      <c r="F192" s="38">
        <v>1</v>
      </c>
      <c r="G192" s="41"/>
      <c r="H192" s="41"/>
    </row>
    <row r="193" spans="2:8">
      <c r="B193" s="24"/>
      <c r="C193" s="39" t="s">
        <v>12</v>
      </c>
      <c r="D193" s="92" t="s">
        <v>77</v>
      </c>
      <c r="E193" s="93" t="s">
        <v>13</v>
      </c>
      <c r="F193" s="38">
        <v>1</v>
      </c>
      <c r="G193" s="41"/>
      <c r="H193" s="41"/>
    </row>
    <row r="194" spans="2:8" s="47" customFormat="1" ht="11.25" customHeight="1">
      <c r="B194" s="24"/>
      <c r="C194" s="39"/>
      <c r="D194" s="92"/>
      <c r="E194" s="93"/>
      <c r="F194" s="38"/>
      <c r="G194" s="41"/>
      <c r="H194" s="41"/>
    </row>
    <row r="195" spans="2:8" s="47" customFormat="1" ht="11.25" customHeight="1">
      <c r="B195" s="24" t="s">
        <v>209</v>
      </c>
      <c r="C195" s="102"/>
      <c r="D195" s="90" t="s">
        <v>78</v>
      </c>
      <c r="E195" s="27"/>
      <c r="F195" s="71"/>
      <c r="G195" s="72"/>
      <c r="H195" s="72"/>
    </row>
    <row r="196" spans="2:8">
      <c r="B196" s="24"/>
      <c r="C196" s="102"/>
      <c r="D196" s="99" t="s">
        <v>64</v>
      </c>
      <c r="E196" s="27"/>
      <c r="F196" s="71"/>
      <c r="G196" s="72"/>
      <c r="H196" s="72"/>
    </row>
    <row r="197" spans="2:8">
      <c r="B197" s="24"/>
      <c r="C197" s="39" t="s">
        <v>12</v>
      </c>
      <c r="D197" s="92" t="s">
        <v>79</v>
      </c>
      <c r="E197" s="93" t="s">
        <v>80</v>
      </c>
      <c r="F197" s="38">
        <v>196</v>
      </c>
      <c r="G197" s="41"/>
      <c r="H197" s="41"/>
    </row>
    <row r="198" spans="2:8" s="47" customFormat="1" ht="11.25" customHeight="1">
      <c r="B198" s="24"/>
      <c r="C198" s="39"/>
      <c r="D198" s="92"/>
      <c r="E198" s="93"/>
      <c r="F198" s="38"/>
      <c r="G198" s="41"/>
      <c r="H198" s="41"/>
    </row>
    <row r="199" spans="2:8">
      <c r="B199" s="24"/>
      <c r="C199" s="102"/>
      <c r="D199" s="99" t="s">
        <v>68</v>
      </c>
      <c r="E199" s="27"/>
      <c r="F199" s="71"/>
      <c r="G199" s="72"/>
      <c r="H199" s="72"/>
    </row>
    <row r="200" spans="2:8">
      <c r="B200" s="24"/>
      <c r="C200" s="39" t="s">
        <v>12</v>
      </c>
      <c r="D200" s="92" t="s">
        <v>79</v>
      </c>
      <c r="E200" s="93" t="s">
        <v>80</v>
      </c>
      <c r="F200" s="38">
        <v>280</v>
      </c>
      <c r="G200" s="41"/>
      <c r="H200" s="41"/>
    </row>
    <row r="201" spans="2:8" s="47" customFormat="1" ht="11.25" customHeight="1">
      <c r="B201" s="24"/>
      <c r="C201" s="39"/>
      <c r="D201" s="92"/>
      <c r="E201" s="93"/>
      <c r="F201" s="38"/>
      <c r="G201" s="41"/>
      <c r="H201" s="41"/>
    </row>
    <row r="202" spans="2:8">
      <c r="B202" s="24"/>
      <c r="C202" s="102"/>
      <c r="D202" s="99" t="s">
        <v>69</v>
      </c>
      <c r="E202" s="27"/>
      <c r="F202" s="71"/>
      <c r="G202" s="72"/>
      <c r="H202" s="72"/>
    </row>
    <row r="203" spans="2:8">
      <c r="B203" s="24"/>
      <c r="C203" s="39" t="s">
        <v>12</v>
      </c>
      <c r="D203" s="92" t="s">
        <v>79</v>
      </c>
      <c r="E203" s="93" t="s">
        <v>80</v>
      </c>
      <c r="F203" s="38">
        <v>350</v>
      </c>
      <c r="G203" s="41"/>
      <c r="H203" s="41"/>
    </row>
    <row r="204" spans="2:8">
      <c r="B204" s="24"/>
      <c r="C204" s="39"/>
      <c r="D204" s="99"/>
      <c r="E204" s="93"/>
      <c r="F204" s="38"/>
      <c r="G204" s="41"/>
      <c r="H204" s="41"/>
    </row>
    <row r="205" spans="2:8" s="47" customFormat="1" ht="11.25" customHeight="1">
      <c r="B205" s="24" t="s">
        <v>210</v>
      </c>
      <c r="C205" s="39"/>
      <c r="D205" s="90" t="s">
        <v>81</v>
      </c>
      <c r="E205" s="93"/>
      <c r="F205" s="38"/>
      <c r="G205" s="41"/>
      <c r="H205" s="41"/>
    </row>
    <row r="206" spans="2:8">
      <c r="B206" s="24"/>
      <c r="C206" s="102"/>
      <c r="D206" s="99" t="s">
        <v>64</v>
      </c>
      <c r="E206" s="27"/>
      <c r="F206" s="71"/>
      <c r="G206" s="72"/>
      <c r="H206" s="72"/>
    </row>
    <row r="207" spans="2:8" ht="48">
      <c r="B207" s="24"/>
      <c r="C207" s="39" t="s">
        <v>12</v>
      </c>
      <c r="D207" s="92" t="s">
        <v>211</v>
      </c>
      <c r="E207" s="93" t="s">
        <v>80</v>
      </c>
      <c r="F207" s="38">
        <v>1</v>
      </c>
      <c r="G207" s="41"/>
      <c r="H207" s="41"/>
    </row>
    <row r="208" spans="2:8" s="47" customFormat="1" ht="11.25" customHeight="1">
      <c r="B208" s="24"/>
      <c r="C208" s="39"/>
      <c r="D208" s="90"/>
      <c r="E208" s="93"/>
      <c r="F208" s="38"/>
      <c r="G208" s="41"/>
      <c r="H208" s="41"/>
    </row>
    <row r="209" spans="2:8">
      <c r="B209" s="24"/>
      <c r="C209" s="39"/>
      <c r="D209" s="90"/>
      <c r="E209" s="93"/>
      <c r="F209" s="38"/>
      <c r="G209" s="41"/>
      <c r="H209" s="41"/>
    </row>
    <row r="210" spans="2:8">
      <c r="B210" s="42"/>
      <c r="C210" s="43"/>
      <c r="D210" s="44"/>
      <c r="E210" s="45"/>
      <c r="F210" s="46"/>
      <c r="G210" s="41"/>
      <c r="H210" s="23"/>
    </row>
    <row r="211" spans="2:8">
      <c r="B211" s="48"/>
      <c r="C211" s="49"/>
      <c r="D211" s="50"/>
      <c r="E211" s="51" t="s">
        <v>35</v>
      </c>
      <c r="F211" s="52"/>
      <c r="G211" s="53"/>
      <c r="H211" s="53"/>
    </row>
    <row r="212" spans="2:8">
      <c r="B212" s="54"/>
      <c r="C212" s="55"/>
      <c r="D212" s="55"/>
      <c r="E212" s="56"/>
      <c r="F212" s="56"/>
      <c r="G212" s="57"/>
      <c r="H212" s="58"/>
    </row>
    <row r="213" spans="2:8" ht="14.25" customHeight="1">
      <c r="B213" s="250" t="str">
        <f>+$B$1</f>
        <v>BIAM - CEA CADARACHE - 13108 SAINT PAUL LEZ DURANCE</v>
      </c>
      <c r="C213" s="250"/>
      <c r="D213" s="250"/>
      <c r="E213" s="281"/>
      <c r="F213" s="282"/>
      <c r="G213" s="283"/>
      <c r="H213" s="8" t="str">
        <f>+$H$1</f>
        <v>BIAM DPGF LOT – PV</v>
      </c>
    </row>
    <row r="214" spans="2:8" s="47" customFormat="1" ht="12">
      <c r="B214" s="59"/>
      <c r="C214" s="59"/>
      <c r="D214" s="59"/>
      <c r="E214" s="293"/>
      <c r="F214" s="294"/>
      <c r="G214" s="283"/>
      <c r="H214" s="8"/>
    </row>
    <row r="215" spans="2:8" s="47" customFormat="1" ht="12">
      <c r="B215" s="295" t="s">
        <v>2</v>
      </c>
      <c r="C215" s="296"/>
      <c r="D215" s="297" t="s">
        <v>3</v>
      </c>
      <c r="E215" s="295" t="s">
        <v>4</v>
      </c>
      <c r="F215" s="295" t="s">
        <v>5</v>
      </c>
      <c r="G215" s="11" t="s">
        <v>6</v>
      </c>
      <c r="H215" s="11" t="s">
        <v>7</v>
      </c>
    </row>
    <row r="216" spans="2:8" s="7" customFormat="1" ht="12.75" customHeight="1">
      <c r="B216" s="60"/>
      <c r="C216" s="61"/>
      <c r="D216" s="62"/>
      <c r="E216" s="63"/>
      <c r="F216" s="64"/>
      <c r="G216" s="65"/>
      <c r="H216" s="65"/>
    </row>
    <row r="217" spans="2:8" s="7" customFormat="1" ht="12.75" customHeight="1">
      <c r="B217" s="66"/>
      <c r="C217" s="67"/>
      <c r="D217" s="62"/>
      <c r="E217" s="110" t="s">
        <v>36</v>
      </c>
      <c r="F217" s="111"/>
      <c r="G217" s="53"/>
      <c r="H217" s="53"/>
    </row>
    <row r="218" spans="2:8" s="9" customFormat="1" ht="24" customHeight="1">
      <c r="B218" s="68"/>
      <c r="C218" s="69"/>
      <c r="D218" s="20" t="s">
        <v>8</v>
      </c>
      <c r="E218" s="70"/>
      <c r="F218" s="71"/>
      <c r="G218" s="72"/>
      <c r="H218" s="72"/>
    </row>
    <row r="219" spans="2:8" s="47" customFormat="1" ht="3" customHeight="1">
      <c r="B219" s="24"/>
      <c r="C219" s="39"/>
      <c r="D219" s="90"/>
      <c r="E219" s="93"/>
      <c r="F219" s="38"/>
      <c r="G219" s="41"/>
      <c r="H219" s="41"/>
    </row>
    <row r="220" spans="2:8" s="47" customFormat="1" ht="12">
      <c r="B220" s="24"/>
      <c r="C220" s="102"/>
      <c r="D220" s="99" t="s">
        <v>68</v>
      </c>
      <c r="E220" s="27"/>
      <c r="F220" s="71"/>
      <c r="G220" s="72"/>
      <c r="H220" s="72"/>
    </row>
    <row r="221" spans="2:8" s="47" customFormat="1" ht="48">
      <c r="B221" s="24"/>
      <c r="C221" s="39" t="s">
        <v>12</v>
      </c>
      <c r="D221" s="92" t="s">
        <v>211</v>
      </c>
      <c r="E221" s="93" t="s">
        <v>80</v>
      </c>
      <c r="F221" s="38">
        <v>1</v>
      </c>
      <c r="G221" s="41"/>
      <c r="H221" s="41"/>
    </row>
    <row r="222" spans="2:8" s="47" customFormat="1" ht="12">
      <c r="B222" s="98"/>
      <c r="C222" s="102"/>
      <c r="D222" s="26"/>
      <c r="E222" s="27"/>
      <c r="F222" s="71"/>
      <c r="G222" s="72"/>
      <c r="H222" s="72"/>
    </row>
    <row r="223" spans="2:8" s="47" customFormat="1" ht="11.25" customHeight="1">
      <c r="B223" s="24"/>
      <c r="C223" s="102"/>
      <c r="D223" s="99" t="s">
        <v>69</v>
      </c>
      <c r="E223" s="27"/>
      <c r="F223" s="71"/>
      <c r="G223" s="72"/>
      <c r="H223" s="72"/>
    </row>
    <row r="224" spans="2:8" ht="48">
      <c r="B224" s="24"/>
      <c r="C224" s="39" t="s">
        <v>12</v>
      </c>
      <c r="D224" s="92" t="s">
        <v>82</v>
      </c>
      <c r="E224" s="93" t="s">
        <v>80</v>
      </c>
      <c r="F224" s="38">
        <v>3</v>
      </c>
      <c r="G224" s="41"/>
      <c r="H224" s="41"/>
    </row>
    <row r="225" spans="2:8">
      <c r="B225" s="24"/>
      <c r="C225" s="39"/>
      <c r="D225" s="92"/>
      <c r="E225" s="93"/>
      <c r="F225" s="38"/>
      <c r="G225" s="41"/>
      <c r="H225" s="41"/>
    </row>
    <row r="226" spans="2:8">
      <c r="B226" s="24" t="s">
        <v>212</v>
      </c>
      <c r="C226" s="39"/>
      <c r="D226" s="90" t="s">
        <v>83</v>
      </c>
      <c r="E226" s="93"/>
      <c r="F226" s="38"/>
      <c r="G226" s="41"/>
      <c r="H226" s="41"/>
    </row>
    <row r="227" spans="2:8" ht="60">
      <c r="B227" s="24"/>
      <c r="C227" s="39" t="s">
        <v>12</v>
      </c>
      <c r="D227" s="92" t="s">
        <v>213</v>
      </c>
      <c r="E227" s="93" t="s">
        <v>13</v>
      </c>
      <c r="F227" s="38">
        <v>1</v>
      </c>
      <c r="G227" s="41"/>
      <c r="H227" s="41"/>
    </row>
    <row r="228" spans="2:8" ht="24">
      <c r="B228" s="24"/>
      <c r="C228" s="300" t="s">
        <v>12</v>
      </c>
      <c r="D228" s="92" t="s">
        <v>214</v>
      </c>
      <c r="E228" s="301" t="s">
        <v>13</v>
      </c>
      <c r="F228" s="107">
        <v>1</v>
      </c>
      <c r="G228" s="290"/>
      <c r="H228" s="41"/>
    </row>
    <row r="229" spans="2:8">
      <c r="B229" s="24"/>
      <c r="C229" s="39" t="s">
        <v>12</v>
      </c>
      <c r="D229" s="92" t="s">
        <v>84</v>
      </c>
      <c r="E229" s="93" t="s">
        <v>13</v>
      </c>
      <c r="F229" s="38">
        <v>1</v>
      </c>
      <c r="G229" s="41"/>
      <c r="H229" s="41"/>
    </row>
    <row r="230" spans="2:8" ht="22.9" customHeight="1">
      <c r="B230" s="24"/>
      <c r="C230" s="39" t="s">
        <v>12</v>
      </c>
      <c r="D230" s="92" t="s">
        <v>85</v>
      </c>
      <c r="E230" s="93" t="s">
        <v>13</v>
      </c>
      <c r="F230" s="38">
        <v>1</v>
      </c>
      <c r="G230" s="41"/>
      <c r="H230" s="41"/>
    </row>
    <row r="231" spans="2:8">
      <c r="B231" s="24"/>
      <c r="C231" s="39" t="s">
        <v>12</v>
      </c>
      <c r="D231" s="92" t="s">
        <v>215</v>
      </c>
      <c r="E231" s="93" t="s">
        <v>13</v>
      </c>
      <c r="F231" s="38">
        <v>1</v>
      </c>
      <c r="G231" s="41"/>
      <c r="H231" s="41"/>
    </row>
    <row r="232" spans="2:8" ht="24">
      <c r="B232" s="24"/>
      <c r="C232" s="39" t="s">
        <v>12</v>
      </c>
      <c r="D232" s="92" t="s">
        <v>216</v>
      </c>
      <c r="E232" s="93" t="s">
        <v>13</v>
      </c>
      <c r="F232" s="38">
        <v>1</v>
      </c>
      <c r="G232" s="41"/>
      <c r="H232" s="41"/>
    </row>
    <row r="233" spans="2:8" ht="36">
      <c r="B233" s="24"/>
      <c r="C233" s="39" t="s">
        <v>12</v>
      </c>
      <c r="D233" s="92" t="s">
        <v>217</v>
      </c>
      <c r="E233" s="93" t="s">
        <v>13</v>
      </c>
      <c r="F233" s="38">
        <v>1</v>
      </c>
      <c r="G233" s="41"/>
      <c r="H233" s="41"/>
    </row>
    <row r="234" spans="2:8" ht="12.95" customHeight="1">
      <c r="B234" s="24"/>
      <c r="C234" s="39"/>
      <c r="D234" s="92"/>
      <c r="E234" s="93"/>
      <c r="F234" s="38"/>
      <c r="G234" s="41"/>
      <c r="H234" s="41"/>
    </row>
    <row r="235" spans="2:8" s="47" customFormat="1" ht="12">
      <c r="B235" s="24" t="s">
        <v>218</v>
      </c>
      <c r="C235" s="39"/>
      <c r="D235" s="90" t="s">
        <v>86</v>
      </c>
      <c r="E235" s="93"/>
      <c r="F235" s="38"/>
      <c r="G235" s="41"/>
      <c r="H235" s="41"/>
    </row>
    <row r="236" spans="2:8" ht="24">
      <c r="B236" s="24"/>
      <c r="C236" s="39" t="s">
        <v>12</v>
      </c>
      <c r="D236" s="92" t="s">
        <v>87</v>
      </c>
      <c r="E236" s="93" t="s">
        <v>13</v>
      </c>
      <c r="F236" s="38">
        <v>1</v>
      </c>
      <c r="G236" s="41"/>
      <c r="H236" s="41"/>
    </row>
    <row r="237" spans="2:8">
      <c r="B237" s="98"/>
      <c r="C237" s="102"/>
      <c r="D237" s="26"/>
      <c r="E237" s="27"/>
      <c r="F237" s="71"/>
      <c r="G237" s="72"/>
      <c r="H237" s="72"/>
    </row>
    <row r="238" spans="2:8">
      <c r="B238" s="24" t="s">
        <v>219</v>
      </c>
      <c r="C238" s="39"/>
      <c r="D238" s="90" t="s">
        <v>88</v>
      </c>
      <c r="E238" s="93"/>
      <c r="F238" s="38"/>
      <c r="G238" s="41"/>
      <c r="H238" s="41"/>
    </row>
    <row r="239" spans="2:8" ht="24">
      <c r="B239" s="24"/>
      <c r="C239" s="39" t="s">
        <v>12</v>
      </c>
      <c r="D239" s="92" t="s">
        <v>89</v>
      </c>
      <c r="E239" s="93" t="s">
        <v>13</v>
      </c>
      <c r="F239" s="38">
        <v>1</v>
      </c>
      <c r="G239" s="41"/>
      <c r="H239" s="41"/>
    </row>
    <row r="240" spans="2:8">
      <c r="B240" s="24"/>
      <c r="C240" s="39" t="s">
        <v>12</v>
      </c>
      <c r="D240" s="92" t="s">
        <v>90</v>
      </c>
      <c r="E240" s="93" t="s">
        <v>13</v>
      </c>
      <c r="F240" s="38">
        <v>1</v>
      </c>
      <c r="G240" s="41"/>
      <c r="H240" s="41"/>
    </row>
    <row r="241" spans="2:8">
      <c r="B241" s="24"/>
      <c r="C241" s="39"/>
      <c r="D241" s="92"/>
      <c r="E241" s="93"/>
      <c r="F241" s="38"/>
      <c r="G241" s="41"/>
      <c r="H241" s="41"/>
    </row>
    <row r="242" spans="2:8">
      <c r="B242" s="24" t="s">
        <v>220</v>
      </c>
      <c r="C242" s="39"/>
      <c r="D242" s="90" t="s">
        <v>91</v>
      </c>
      <c r="E242" s="93"/>
      <c r="F242" s="38"/>
      <c r="G242" s="41"/>
      <c r="H242" s="41"/>
    </row>
    <row r="243" spans="2:8">
      <c r="B243" s="24"/>
      <c r="C243" s="39" t="s">
        <v>12</v>
      </c>
      <c r="D243" s="92" t="s">
        <v>92</v>
      </c>
      <c r="E243" s="93" t="s">
        <v>13</v>
      </c>
      <c r="F243" s="38">
        <v>1</v>
      </c>
      <c r="G243" s="103" t="s">
        <v>93</v>
      </c>
      <c r="H243" s="103" t="s">
        <v>93</v>
      </c>
    </row>
    <row r="244" spans="2:8" ht="24">
      <c r="B244" s="24"/>
      <c r="C244" s="39" t="s">
        <v>12</v>
      </c>
      <c r="D244" s="104" t="s">
        <v>221</v>
      </c>
      <c r="E244" s="93" t="s">
        <v>13</v>
      </c>
      <c r="F244" s="38">
        <v>1</v>
      </c>
      <c r="G244" s="41"/>
      <c r="H244" s="41"/>
    </row>
    <row r="245" spans="2:8">
      <c r="B245" s="24"/>
      <c r="C245" s="39"/>
      <c r="D245" s="92"/>
      <c r="E245" s="93"/>
      <c r="F245" s="38"/>
      <c r="G245" s="41"/>
      <c r="H245" s="41"/>
    </row>
    <row r="246" spans="2:8">
      <c r="B246" s="24"/>
      <c r="C246" s="39"/>
      <c r="D246" s="99"/>
      <c r="E246" s="93"/>
      <c r="F246" s="38"/>
      <c r="G246" s="41"/>
      <c r="H246" s="41"/>
    </row>
    <row r="247" spans="2:8">
      <c r="B247" s="24"/>
      <c r="C247" s="39"/>
      <c r="D247" s="92"/>
      <c r="E247" s="93"/>
      <c r="F247" s="38"/>
      <c r="G247" s="41"/>
      <c r="H247" s="41"/>
    </row>
    <row r="248" spans="2:8">
      <c r="B248" s="24"/>
      <c r="C248" s="39"/>
      <c r="D248" s="92"/>
      <c r="E248" s="93"/>
      <c r="F248" s="38"/>
      <c r="G248" s="41"/>
      <c r="H248" s="41"/>
    </row>
    <row r="249" spans="2:8">
      <c r="B249" s="24"/>
      <c r="C249" s="39"/>
      <c r="D249" s="92"/>
      <c r="E249" s="93"/>
      <c r="F249" s="38"/>
      <c r="G249" s="41"/>
      <c r="H249" s="41"/>
    </row>
    <row r="250" spans="2:8">
      <c r="B250" s="24"/>
      <c r="C250" s="39"/>
      <c r="D250" s="92"/>
      <c r="E250" s="93"/>
      <c r="F250" s="38"/>
      <c r="G250" s="41"/>
      <c r="H250" s="41"/>
    </row>
    <row r="251" spans="2:8">
      <c r="B251" s="24"/>
      <c r="C251" s="39"/>
      <c r="D251" s="92"/>
      <c r="E251" s="93"/>
      <c r="F251" s="38"/>
      <c r="G251" s="41"/>
      <c r="H251" s="41"/>
    </row>
    <row r="252" spans="2:8">
      <c r="B252" s="105"/>
      <c r="C252" s="106"/>
      <c r="D252" s="92"/>
      <c r="E252" s="37"/>
      <c r="F252" s="107"/>
      <c r="G252" s="290"/>
      <c r="H252" s="41"/>
    </row>
    <row r="253" spans="2:8">
      <c r="B253" s="24"/>
      <c r="C253" s="106"/>
      <c r="D253" s="92"/>
      <c r="E253" s="37"/>
      <c r="F253" s="107"/>
      <c r="G253" s="290"/>
      <c r="H253" s="41"/>
    </row>
    <row r="254" spans="2:8">
      <c r="B254" s="98"/>
      <c r="C254" s="25"/>
      <c r="D254" s="92"/>
      <c r="E254" s="27"/>
      <c r="F254" s="107"/>
      <c r="G254" s="290"/>
      <c r="H254" s="41"/>
    </row>
    <row r="255" spans="2:8">
      <c r="B255" s="42"/>
      <c r="C255" s="74"/>
      <c r="D255" s="75"/>
      <c r="E255" s="76"/>
      <c r="F255" s="77"/>
      <c r="G255" s="78"/>
      <c r="H255" s="78"/>
    </row>
    <row r="256" spans="2:8">
      <c r="B256" s="79"/>
      <c r="C256" s="80"/>
      <c r="D256" s="81"/>
      <c r="E256" s="251" t="s">
        <v>97</v>
      </c>
      <c r="F256" s="252"/>
      <c r="G256" s="253"/>
      <c r="H256" s="108"/>
    </row>
    <row r="257" spans="2:8">
      <c r="B257" s="79"/>
      <c r="C257" s="80"/>
      <c r="D257" s="81"/>
      <c r="E257" s="110" t="s">
        <v>46</v>
      </c>
      <c r="F257" s="111"/>
      <c r="G257" s="53"/>
      <c r="H257" s="108"/>
    </row>
    <row r="258" spans="2:8">
      <c r="B258" s="79"/>
      <c r="C258" s="80"/>
      <c r="D258" s="81"/>
      <c r="E258" s="110" t="s">
        <v>47</v>
      </c>
      <c r="F258" s="111"/>
      <c r="G258" s="53"/>
      <c r="H258" s="108"/>
    </row>
    <row r="259" spans="2:8">
      <c r="B259" s="82"/>
      <c r="C259" s="83"/>
      <c r="D259" s="83"/>
      <c r="E259" s="84"/>
      <c r="F259" s="85"/>
      <c r="G259" s="283"/>
      <c r="H259" s="283"/>
    </row>
    <row r="260" spans="2:8">
      <c r="B260" s="250" t="str">
        <f>+B155</f>
        <v>BIAM - CEA CADARACHE - 13108 SAINT PAUL LEZ DURANCE</v>
      </c>
      <c r="C260" s="250"/>
      <c r="D260" s="250"/>
      <c r="E260" s="281"/>
      <c r="F260" s="282"/>
      <c r="G260" s="283"/>
      <c r="H260" s="8" t="str">
        <f>+H155</f>
        <v>BIAM DPGF LOT – PV</v>
      </c>
    </row>
    <row r="261" spans="2:8">
      <c r="B261" s="109"/>
      <c r="C261" s="109"/>
      <c r="D261" s="109"/>
      <c r="E261" s="281"/>
      <c r="F261" s="282"/>
      <c r="G261" s="283"/>
      <c r="H261" s="8"/>
    </row>
    <row r="262" spans="2:8">
      <c r="B262" s="284" t="s">
        <v>2</v>
      </c>
      <c r="C262" s="285"/>
      <c r="D262" s="286" t="s">
        <v>3</v>
      </c>
      <c r="E262" s="284" t="s">
        <v>4</v>
      </c>
      <c r="F262" s="10" t="s">
        <v>5</v>
      </c>
      <c r="G262" s="11" t="s">
        <v>6</v>
      </c>
      <c r="H262" s="11" t="s">
        <v>7</v>
      </c>
    </row>
    <row r="263" spans="2:8">
      <c r="B263" s="12"/>
      <c r="C263" s="13"/>
      <c r="D263" s="12"/>
      <c r="E263" s="14"/>
      <c r="F263" s="15"/>
      <c r="G263" s="16"/>
      <c r="H263" s="17"/>
    </row>
    <row r="264" spans="2:8">
      <c r="B264" s="18"/>
      <c r="C264" s="19"/>
      <c r="D264" s="20" t="s">
        <v>8</v>
      </c>
      <c r="E264" s="21"/>
      <c r="F264" s="22"/>
      <c r="G264" s="287"/>
      <c r="H264" s="23"/>
    </row>
    <row r="265" spans="2:8">
      <c r="B265" s="24"/>
      <c r="C265" s="36"/>
      <c r="D265" s="36"/>
      <c r="E265" s="37"/>
      <c r="F265" s="73"/>
      <c r="G265" s="291"/>
      <c r="H265" s="23"/>
    </row>
    <row r="266" spans="2:8" ht="24">
      <c r="B266" s="35" t="s">
        <v>222</v>
      </c>
      <c r="C266" s="32"/>
      <c r="D266" s="33" t="s">
        <v>223</v>
      </c>
      <c r="E266" s="27"/>
      <c r="F266" s="28"/>
      <c r="G266" s="290"/>
      <c r="H266" s="23"/>
    </row>
    <row r="267" spans="2:8" s="47" customFormat="1" ht="12.75" customHeight="1">
      <c r="B267" s="24"/>
      <c r="C267" s="39"/>
      <c r="D267" s="92"/>
      <c r="E267" s="93"/>
      <c r="F267" s="38"/>
      <c r="G267" s="41"/>
      <c r="H267" s="41"/>
    </row>
    <row r="268" spans="2:8" s="47" customFormat="1" ht="12.75" customHeight="1">
      <c r="B268" s="24"/>
      <c r="C268" s="39" t="s">
        <v>12</v>
      </c>
      <c r="D268" s="92" t="s">
        <v>94</v>
      </c>
      <c r="E268" s="93" t="s">
        <v>13</v>
      </c>
      <c r="F268" s="38">
        <v>1</v>
      </c>
      <c r="G268" s="41"/>
      <c r="H268" s="41"/>
    </row>
    <row r="269" spans="2:8" s="47" customFormat="1" ht="12.75" customHeight="1">
      <c r="B269" s="24"/>
      <c r="C269" s="39" t="s">
        <v>12</v>
      </c>
      <c r="D269" s="92" t="s">
        <v>95</v>
      </c>
      <c r="E269" s="93" t="s">
        <v>13</v>
      </c>
      <c r="F269" s="38">
        <v>1</v>
      </c>
      <c r="G269" s="41"/>
      <c r="H269" s="41"/>
    </row>
    <row r="270" spans="2:8">
      <c r="B270" s="24"/>
      <c r="C270" s="39" t="s">
        <v>12</v>
      </c>
      <c r="D270" s="92" t="s">
        <v>96</v>
      </c>
      <c r="E270" s="93" t="s">
        <v>13</v>
      </c>
      <c r="F270" s="38">
        <v>1</v>
      </c>
      <c r="G270" s="41"/>
      <c r="H270" s="41"/>
    </row>
    <row r="271" spans="2:8">
      <c r="B271" s="24"/>
      <c r="C271" s="39"/>
      <c r="D271" s="92"/>
      <c r="E271" s="93"/>
      <c r="F271" s="38"/>
      <c r="G271" s="41"/>
      <c r="H271" s="41"/>
    </row>
    <row r="272" spans="2:8">
      <c r="B272" s="24"/>
      <c r="C272" s="39"/>
      <c r="D272" s="92"/>
      <c r="E272" s="93"/>
      <c r="F272" s="38"/>
      <c r="G272" s="41"/>
      <c r="H272" s="41"/>
    </row>
    <row r="273" spans="2:8">
      <c r="B273" s="24"/>
      <c r="C273" s="39"/>
      <c r="D273" s="92"/>
      <c r="E273" s="93"/>
      <c r="F273" s="38"/>
      <c r="G273" s="41"/>
      <c r="H273" s="41"/>
    </row>
    <row r="274" spans="2:8">
      <c r="B274" s="24"/>
      <c r="C274" s="39"/>
      <c r="D274" s="92"/>
      <c r="E274" s="93"/>
      <c r="F274" s="38"/>
      <c r="G274" s="41"/>
      <c r="H274" s="41"/>
    </row>
    <row r="275" spans="2:8">
      <c r="B275" s="24"/>
      <c r="C275" s="39"/>
      <c r="D275" s="92"/>
      <c r="E275" s="93"/>
      <c r="F275" s="38"/>
      <c r="G275" s="41"/>
      <c r="H275" s="41"/>
    </row>
    <row r="276" spans="2:8">
      <c r="B276" s="24"/>
      <c r="C276" s="39"/>
      <c r="D276" s="92"/>
      <c r="E276" s="93"/>
      <c r="F276" s="38"/>
      <c r="G276" s="41"/>
      <c r="H276" s="41"/>
    </row>
    <row r="277" spans="2:8">
      <c r="B277" s="24"/>
      <c r="C277" s="39"/>
      <c r="D277" s="92"/>
      <c r="E277" s="93"/>
      <c r="F277" s="38"/>
      <c r="G277" s="41"/>
      <c r="H277" s="41"/>
    </row>
    <row r="278" spans="2:8">
      <c r="B278" s="24"/>
      <c r="C278" s="39"/>
      <c r="D278" s="92"/>
      <c r="E278" s="93"/>
      <c r="F278" s="38"/>
      <c r="G278" s="41"/>
      <c r="H278" s="41"/>
    </row>
    <row r="279" spans="2:8">
      <c r="B279" s="24"/>
      <c r="C279" s="39"/>
      <c r="D279" s="92"/>
      <c r="E279" s="93"/>
      <c r="F279" s="38"/>
      <c r="G279" s="41"/>
      <c r="H279" s="41"/>
    </row>
    <row r="280" spans="2:8">
      <c r="B280" s="24"/>
      <c r="C280" s="39"/>
      <c r="D280" s="92"/>
      <c r="E280" s="93"/>
      <c r="F280" s="38"/>
      <c r="G280" s="41"/>
      <c r="H280" s="41"/>
    </row>
    <row r="281" spans="2:8">
      <c r="B281" s="24"/>
      <c r="C281" s="39"/>
      <c r="D281" s="92"/>
      <c r="E281" s="93"/>
      <c r="F281" s="38"/>
      <c r="G281" s="41"/>
      <c r="H281" s="41"/>
    </row>
    <row r="282" spans="2:8">
      <c r="B282" s="24"/>
      <c r="C282" s="39"/>
      <c r="D282" s="92"/>
      <c r="E282" s="93"/>
      <c r="F282" s="38"/>
      <c r="G282" s="41"/>
      <c r="H282" s="41"/>
    </row>
    <row r="283" spans="2:8">
      <c r="B283" s="24"/>
      <c r="C283" s="39"/>
      <c r="D283" s="92"/>
      <c r="E283" s="93"/>
      <c r="F283" s="38"/>
      <c r="G283" s="41"/>
      <c r="H283" s="41"/>
    </row>
    <row r="284" spans="2:8">
      <c r="B284" s="24"/>
      <c r="C284" s="39"/>
      <c r="D284" s="92"/>
      <c r="E284" s="93"/>
      <c r="F284" s="38"/>
      <c r="G284" s="41"/>
      <c r="H284" s="41"/>
    </row>
    <row r="285" spans="2:8">
      <c r="B285" s="42"/>
      <c r="C285" s="74"/>
      <c r="D285" s="75"/>
      <c r="E285" s="76"/>
      <c r="F285" s="77"/>
      <c r="G285" s="78"/>
      <c r="H285" s="78"/>
    </row>
    <row r="286" spans="2:8">
      <c r="B286" s="79"/>
      <c r="C286" s="80"/>
      <c r="D286" s="81"/>
      <c r="E286" s="251" t="s">
        <v>224</v>
      </c>
      <c r="F286" s="252"/>
      <c r="G286" s="253"/>
      <c r="H286" s="108"/>
    </row>
    <row r="287" spans="2:8">
      <c r="B287" s="79"/>
      <c r="C287" s="80"/>
      <c r="D287" s="81"/>
      <c r="E287" s="110" t="s">
        <v>46</v>
      </c>
      <c r="F287" s="111"/>
      <c r="G287" s="53"/>
      <c r="H287" s="108"/>
    </row>
    <row r="288" spans="2:8">
      <c r="B288" s="79"/>
      <c r="C288" s="80"/>
      <c r="D288" s="81"/>
      <c r="E288" s="110" t="s">
        <v>47</v>
      </c>
      <c r="F288" s="111"/>
      <c r="G288" s="53"/>
      <c r="H288" s="108"/>
    </row>
    <row r="289" spans="2:8">
      <c r="B289" s="82"/>
      <c r="C289" s="83"/>
      <c r="D289" s="83"/>
      <c r="E289" s="84"/>
      <c r="F289" s="85"/>
      <c r="G289" s="283"/>
      <c r="H289" s="283"/>
    </row>
    <row r="290" spans="2:8">
      <c r="B290" s="18"/>
      <c r="C290" s="302"/>
      <c r="D290" s="303"/>
      <c r="E290" s="304"/>
      <c r="F290" s="305"/>
      <c r="G290" s="306"/>
      <c r="H290" s="41"/>
    </row>
    <row r="291" spans="2:8">
      <c r="B291" s="24"/>
      <c r="C291" s="25"/>
      <c r="D291" s="307" t="s">
        <v>8</v>
      </c>
      <c r="E291" s="70"/>
      <c r="F291" s="34"/>
      <c r="G291" s="288"/>
      <c r="H291" s="23"/>
    </row>
    <row r="292" spans="2:8">
      <c r="B292" s="24"/>
      <c r="C292" s="36"/>
      <c r="D292" s="36"/>
      <c r="E292" s="37"/>
      <c r="F292" s="73"/>
      <c r="G292" s="291"/>
      <c r="H292" s="23"/>
    </row>
    <row r="293" spans="2:8">
      <c r="B293" s="24" t="s">
        <v>225</v>
      </c>
      <c r="C293" s="32"/>
      <c r="D293" s="33" t="s">
        <v>226</v>
      </c>
      <c r="E293" s="27"/>
      <c r="F293" s="28"/>
      <c r="G293" s="290"/>
      <c r="H293" s="23"/>
    </row>
    <row r="294" spans="2:8">
      <c r="B294" s="24"/>
      <c r="C294" s="39"/>
      <c r="D294" s="92"/>
      <c r="E294" s="93"/>
      <c r="F294" s="38"/>
      <c r="G294" s="41"/>
      <c r="H294" s="41"/>
    </row>
    <row r="295" spans="2:8">
      <c r="B295" s="24"/>
      <c r="C295" s="39" t="s">
        <v>12</v>
      </c>
      <c r="D295" s="3" t="s">
        <v>227</v>
      </c>
      <c r="E295" s="93" t="s">
        <v>13</v>
      </c>
      <c r="F295" s="38">
        <v>1</v>
      </c>
      <c r="G295" s="41"/>
      <c r="H295" s="41"/>
    </row>
    <row r="296" spans="2:8">
      <c r="B296" s="24"/>
      <c r="C296" s="39" t="s">
        <v>12</v>
      </c>
      <c r="D296" s="62" t="s">
        <v>228</v>
      </c>
      <c r="E296" s="93" t="s">
        <v>40</v>
      </c>
      <c r="F296" s="38"/>
      <c r="G296" s="41"/>
      <c r="H296" s="41"/>
    </row>
    <row r="297" spans="2:8">
      <c r="B297" s="24"/>
      <c r="C297" s="39" t="s">
        <v>12</v>
      </c>
      <c r="D297" s="62" t="s">
        <v>229</v>
      </c>
      <c r="E297" s="93" t="s">
        <v>40</v>
      </c>
      <c r="F297" s="38"/>
      <c r="G297" s="41"/>
      <c r="H297" s="41"/>
    </row>
    <row r="298" spans="2:8">
      <c r="B298" s="24"/>
      <c r="C298" s="39" t="s">
        <v>12</v>
      </c>
      <c r="D298" s="92" t="s">
        <v>230</v>
      </c>
      <c r="E298" s="93" t="s">
        <v>13</v>
      </c>
      <c r="F298" s="38">
        <v>1</v>
      </c>
      <c r="G298" s="41"/>
      <c r="H298" s="41"/>
    </row>
    <row r="299" spans="2:8">
      <c r="B299" s="24"/>
      <c r="C299" s="39"/>
      <c r="D299" s="92"/>
      <c r="E299" s="93"/>
      <c r="F299" s="38"/>
      <c r="G299" s="41"/>
      <c r="H299" s="41"/>
    </row>
    <row r="300" spans="2:8">
      <c r="B300" s="24"/>
      <c r="C300" s="39"/>
      <c r="D300" s="92"/>
      <c r="E300" s="93"/>
      <c r="F300" s="38"/>
      <c r="G300" s="41"/>
      <c r="H300" s="41"/>
    </row>
    <row r="301" spans="2:8">
      <c r="B301" s="24"/>
      <c r="C301" s="39"/>
      <c r="D301" s="92"/>
      <c r="E301" s="93"/>
      <c r="F301" s="38"/>
      <c r="G301" s="41"/>
      <c r="H301" s="41"/>
    </row>
    <row r="302" spans="2:8">
      <c r="B302" s="24"/>
      <c r="C302" s="39"/>
      <c r="D302" s="92"/>
      <c r="E302" s="93"/>
      <c r="F302" s="38"/>
      <c r="G302" s="41"/>
      <c r="H302" s="41"/>
    </row>
    <row r="303" spans="2:8">
      <c r="B303" s="24"/>
      <c r="C303" s="39"/>
      <c r="D303" s="92"/>
      <c r="E303" s="93"/>
      <c r="F303" s="38"/>
      <c r="G303" s="41"/>
      <c r="H303" s="41"/>
    </row>
    <row r="304" spans="2:8">
      <c r="B304" s="24"/>
      <c r="C304" s="39"/>
      <c r="D304" s="92"/>
      <c r="E304" s="93"/>
      <c r="F304" s="38"/>
      <c r="G304" s="41"/>
      <c r="H304" s="41"/>
    </row>
    <row r="305" spans="2:8">
      <c r="B305" s="24"/>
      <c r="C305" s="39"/>
      <c r="D305" s="92"/>
      <c r="E305" s="93"/>
      <c r="F305" s="38"/>
      <c r="G305" s="41"/>
      <c r="H305" s="41"/>
    </row>
    <row r="306" spans="2:8">
      <c r="B306" s="24"/>
      <c r="C306" s="39"/>
      <c r="D306" s="92"/>
      <c r="E306" s="93"/>
      <c r="F306" s="38"/>
      <c r="G306" s="41"/>
      <c r="H306" s="41"/>
    </row>
    <row r="307" spans="2:8">
      <c r="B307" s="24"/>
      <c r="C307" s="39"/>
      <c r="D307" s="92"/>
      <c r="E307" s="93"/>
      <c r="F307" s="38"/>
      <c r="G307" s="41"/>
      <c r="H307" s="41"/>
    </row>
    <row r="308" spans="2:8">
      <c r="B308" s="24"/>
      <c r="C308" s="39"/>
      <c r="D308" s="92"/>
      <c r="E308" s="93"/>
      <c r="F308" s="38"/>
      <c r="G308" s="41"/>
      <c r="H308" s="41"/>
    </row>
    <row r="309" spans="2:8">
      <c r="B309" s="24"/>
      <c r="C309" s="39"/>
      <c r="D309" s="92"/>
      <c r="E309" s="93"/>
      <c r="F309" s="38"/>
      <c r="G309" s="41"/>
      <c r="H309" s="41"/>
    </row>
    <row r="310" spans="2:8">
      <c r="B310" s="42"/>
      <c r="C310" s="74"/>
      <c r="D310" s="75"/>
      <c r="E310" s="76"/>
      <c r="F310" s="77"/>
      <c r="G310" s="78"/>
      <c r="H310" s="78"/>
    </row>
    <row r="311" spans="2:8">
      <c r="B311" s="79"/>
      <c r="C311" s="80"/>
      <c r="D311" s="81"/>
      <c r="E311" s="251" t="s">
        <v>231</v>
      </c>
      <c r="F311" s="252"/>
      <c r="G311" s="253"/>
      <c r="H311" s="108"/>
    </row>
    <row r="312" spans="2:8">
      <c r="B312" s="79"/>
      <c r="C312" s="80"/>
      <c r="D312" s="81"/>
      <c r="E312" s="110" t="s">
        <v>46</v>
      </c>
      <c r="F312" s="111"/>
      <c r="G312" s="53"/>
      <c r="H312" s="108"/>
    </row>
    <row r="313" spans="2:8">
      <c r="B313" s="79"/>
      <c r="C313" s="80"/>
      <c r="D313" s="81"/>
      <c r="E313" s="110" t="s">
        <v>47</v>
      </c>
      <c r="F313" s="111"/>
      <c r="G313" s="53"/>
      <c r="H313" s="108"/>
    </row>
    <row r="314" spans="2:8">
      <c r="B314" s="82"/>
      <c r="C314" s="83"/>
      <c r="D314" s="83"/>
      <c r="E314" s="84"/>
      <c r="F314" s="85"/>
      <c r="G314" s="283"/>
      <c r="H314" s="283"/>
    </row>
  </sheetData>
  <sheetProtection selectLockedCells="1"/>
  <sortState xmlns:xlrd2="http://schemas.microsoft.com/office/spreadsheetml/2017/richdata2" ref="D168:F227">
    <sortCondition ref="D190:D256"/>
  </sortState>
  <mergeCells count="10">
    <mergeCell ref="E286:G286"/>
    <mergeCell ref="E311:G311"/>
    <mergeCell ref="B1:D1"/>
    <mergeCell ref="E102:G102"/>
    <mergeCell ref="B106:D106"/>
    <mergeCell ref="B46:D46"/>
    <mergeCell ref="B155:D155"/>
    <mergeCell ref="B213:D213"/>
    <mergeCell ref="E256:G256"/>
    <mergeCell ref="B260:D260"/>
  </mergeCells>
  <pageMargins left="0.98425196850393704" right="0.62992125984251968" top="0.70866141732283472" bottom="0.51181102362204722" header="0.31496062992125984" footer="0.31496062992125984"/>
  <pageSetup paperSize="9" firstPageNumber="2" orientation="portrait" useFirstPageNumber="1" r:id="rId1"/>
  <headerFooter>
    <oddFooter>&amp;L&amp;8B.E.T. USCLΔT - 84130 LE PONTET&amp;C&amp;8Edition du 13 décembre 2023&amp;R&amp;8&amp;P/6</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4E030-830A-4D95-AF9B-653D0D48D214}">
  <sheetPr>
    <pageSetUpPr fitToPage="1"/>
  </sheetPr>
  <dimension ref="B1:L184"/>
  <sheetViews>
    <sheetView showGridLines="0" tabSelected="1" zoomScale="80" zoomScaleNormal="80" workbookViewId="0">
      <selection activeCell="I10" sqref="I10"/>
    </sheetView>
  </sheetViews>
  <sheetFormatPr baseColWidth="10" defaultColWidth="11.5703125" defaultRowHeight="15"/>
  <cols>
    <col min="1" max="1" width="4.42578125" style="159" customWidth="1"/>
    <col min="2" max="2" width="11.5703125" style="159"/>
    <col min="3" max="3" width="33.7109375" style="159" customWidth="1"/>
    <col min="4" max="4" width="19.7109375" style="159" customWidth="1"/>
    <col min="5" max="5" width="13.7109375" style="159" customWidth="1"/>
    <col min="6" max="6" width="31" style="159" customWidth="1"/>
    <col min="7" max="7" width="15.140625" style="159" customWidth="1"/>
    <col min="8" max="8" width="28.140625" style="159" customWidth="1"/>
    <col min="9" max="9" width="16" style="159" customWidth="1"/>
    <col min="10" max="10" width="30.5703125" style="159" customWidth="1"/>
    <col min="11" max="16384" width="11.5703125" style="159"/>
  </cols>
  <sheetData>
    <row r="1" spans="2:12" ht="72" customHeight="1">
      <c r="B1" s="257" t="s">
        <v>143</v>
      </c>
      <c r="C1" s="257"/>
      <c r="D1" s="257"/>
      <c r="E1" s="257"/>
      <c r="F1" s="257"/>
      <c r="G1" s="257"/>
      <c r="H1" s="257"/>
      <c r="I1" s="257"/>
      <c r="J1" s="257"/>
    </row>
    <row r="2" spans="2:12">
      <c r="B2" s="201"/>
      <c r="C2" s="201"/>
      <c r="D2" s="203"/>
      <c r="E2" s="203"/>
      <c r="F2" s="203"/>
      <c r="G2" s="203"/>
      <c r="H2" s="203"/>
      <c r="I2" s="201"/>
      <c r="J2" s="201"/>
    </row>
    <row r="3" spans="2:12">
      <c r="B3" s="258" t="str">
        <f>[2]Coordonnées!B8</f>
        <v>NOM du SOUMISSIONNAIRE à renseigner</v>
      </c>
      <c r="C3" s="258"/>
      <c r="D3" s="258"/>
      <c r="E3" s="258"/>
      <c r="F3" s="258"/>
      <c r="G3" s="258"/>
      <c r="H3" s="258"/>
      <c r="I3" s="258"/>
      <c r="J3" s="258"/>
    </row>
    <row r="4" spans="2:12">
      <c r="B4" s="201"/>
      <c r="C4" s="202"/>
      <c r="D4" s="202"/>
      <c r="E4" s="202"/>
      <c r="F4" s="202"/>
      <c r="G4" s="202"/>
      <c r="H4" s="202"/>
      <c r="I4" s="201"/>
      <c r="J4" s="201"/>
    </row>
    <row r="5" spans="2:12" ht="15.75">
      <c r="B5" s="259" t="s">
        <v>142</v>
      </c>
      <c r="C5" s="259"/>
      <c r="D5" s="259"/>
      <c r="E5" s="259"/>
      <c r="F5" s="259"/>
      <c r="G5" s="259"/>
      <c r="H5" s="259"/>
      <c r="I5" s="259"/>
      <c r="J5" s="259"/>
    </row>
    <row r="6" spans="2:12">
      <c r="B6" s="201"/>
      <c r="C6" s="201"/>
      <c r="D6" s="201"/>
      <c r="E6" s="201"/>
      <c r="F6" s="201"/>
      <c r="G6" s="201"/>
      <c r="H6" s="201"/>
      <c r="I6" s="201"/>
      <c r="J6" s="201"/>
    </row>
    <row r="7" spans="2:12" ht="14.65" customHeight="1">
      <c r="B7" s="260" t="s">
        <v>141</v>
      </c>
      <c r="C7" s="260"/>
      <c r="D7" s="260"/>
      <c r="E7" s="260"/>
      <c r="F7" s="260"/>
      <c r="G7" s="260"/>
      <c r="H7" s="260"/>
      <c r="I7" s="260"/>
      <c r="J7" s="260"/>
    </row>
    <row r="8" spans="2:12" ht="14.65" customHeight="1">
      <c r="B8" s="200"/>
      <c r="C8" s="200"/>
      <c r="D8" s="200"/>
      <c r="E8" s="200"/>
      <c r="F8" s="200"/>
      <c r="G8" s="200"/>
      <c r="H8" s="200"/>
      <c r="I8" s="200"/>
      <c r="J8" s="200"/>
    </row>
    <row r="9" spans="2:12" ht="76.150000000000006" customHeight="1">
      <c r="B9" s="172"/>
      <c r="C9" s="172"/>
      <c r="D9" s="197" t="s">
        <v>128</v>
      </c>
      <c r="E9" s="197" t="s">
        <v>140</v>
      </c>
      <c r="F9" s="197" t="s">
        <v>139</v>
      </c>
      <c r="G9" s="197" t="s">
        <v>138</v>
      </c>
      <c r="H9" s="197" t="s">
        <v>137</v>
      </c>
      <c r="I9" s="197" t="s">
        <v>136</v>
      </c>
      <c r="J9" s="172"/>
      <c r="K9" s="199"/>
      <c r="L9" s="199"/>
    </row>
    <row r="10" spans="2:12" ht="37.15" customHeight="1">
      <c r="B10" s="195"/>
      <c r="C10" s="197" t="s">
        <v>135</v>
      </c>
      <c r="D10" s="196" t="s">
        <v>133</v>
      </c>
      <c r="E10" s="196">
        <f>160*4</f>
        <v>640</v>
      </c>
      <c r="F10" s="196" t="s">
        <v>180</v>
      </c>
      <c r="G10" s="198">
        <f>'BPC - taux'!E19</f>
        <v>0</v>
      </c>
      <c r="H10" s="190" t="s">
        <v>134</v>
      </c>
      <c r="I10" s="187">
        <f>E10*G10</f>
        <v>0</v>
      </c>
      <c r="J10" s="195"/>
    </row>
    <row r="11" spans="2:12" ht="37.15" customHeight="1">
      <c r="B11" s="166"/>
      <c r="C11" s="188" t="s">
        <v>132</v>
      </c>
      <c r="D11" s="194" t="s">
        <v>131</v>
      </c>
      <c r="E11" s="193">
        <v>60000</v>
      </c>
      <c r="F11" s="192" t="s">
        <v>130</v>
      </c>
      <c r="G11" s="191">
        <f>'BPC - coef p&amp;s'!E12-1</f>
        <v>-1</v>
      </c>
      <c r="H11" s="190" t="s">
        <v>129</v>
      </c>
      <c r="I11" s="187">
        <f>E11*G11</f>
        <v>-60000</v>
      </c>
      <c r="J11" s="189"/>
    </row>
    <row r="12" spans="2:12" ht="37.15" customHeight="1">
      <c r="B12" s="182"/>
      <c r="C12" s="254" t="s">
        <v>127</v>
      </c>
      <c r="D12" s="255"/>
      <c r="E12" s="255"/>
      <c r="F12" s="255"/>
      <c r="G12" s="255"/>
      <c r="H12" s="256"/>
      <c r="I12" s="186">
        <f>SUM(I10:I11)</f>
        <v>-60000</v>
      </c>
      <c r="J12" s="185" t="s">
        <v>126</v>
      </c>
    </row>
    <row r="13" spans="2:12" ht="37.15" customHeight="1">
      <c r="B13" s="182"/>
      <c r="C13" s="184"/>
      <c r="D13" s="184"/>
      <c r="E13" s="183"/>
      <c r="F13" s="183"/>
      <c r="G13" s="166"/>
      <c r="H13" s="166"/>
      <c r="I13" s="183"/>
      <c r="J13" s="166"/>
    </row>
    <row r="14" spans="2:12" ht="37.15" customHeight="1">
      <c r="B14" s="182"/>
      <c r="C14" s="184"/>
      <c r="D14" s="184"/>
      <c r="E14" s="183"/>
      <c r="F14" s="183"/>
      <c r="G14" s="166"/>
      <c r="H14" s="166"/>
      <c r="I14" s="183"/>
      <c r="J14" s="166"/>
    </row>
    <row r="15" spans="2:12" ht="37.15" customHeight="1">
      <c r="B15" s="182"/>
      <c r="C15" s="184"/>
      <c r="D15" s="184"/>
      <c r="E15" s="183"/>
      <c r="F15" s="183"/>
      <c r="G15" s="166"/>
      <c r="H15" s="166"/>
      <c r="I15" s="183"/>
      <c r="J15" s="166"/>
    </row>
    <row r="16" spans="2:12" ht="37.15" customHeight="1">
      <c r="B16" s="182"/>
      <c r="C16" s="184"/>
      <c r="D16" s="184"/>
      <c r="E16" s="183"/>
      <c r="F16" s="183"/>
      <c r="G16" s="166"/>
      <c r="H16" s="166"/>
      <c r="I16" s="183"/>
      <c r="J16" s="166"/>
    </row>
    <row r="17" spans="2:10" ht="37.15" customHeight="1">
      <c r="B17" s="182"/>
      <c r="C17" s="184"/>
      <c r="D17" s="184"/>
      <c r="E17" s="183"/>
      <c r="F17" s="183"/>
      <c r="G17" s="166"/>
      <c r="H17" s="166"/>
      <c r="I17" s="183"/>
      <c r="J17" s="166"/>
    </row>
    <row r="18" spans="2:10" ht="37.15" customHeight="1">
      <c r="B18" s="182"/>
      <c r="C18" s="181"/>
      <c r="D18" s="181"/>
      <c r="E18" s="180"/>
      <c r="F18" s="180"/>
      <c r="G18" s="166"/>
      <c r="H18" s="166"/>
      <c r="I18" s="180"/>
      <c r="J18" s="166"/>
    </row>
    <row r="19" spans="2:10" ht="37.15" customHeight="1">
      <c r="B19" s="172"/>
      <c r="C19" s="172"/>
      <c r="D19" s="172"/>
      <c r="E19" s="172"/>
      <c r="F19" s="172"/>
      <c r="G19" s="172"/>
      <c r="H19" s="172"/>
      <c r="I19" s="172"/>
      <c r="J19" s="172"/>
    </row>
    <row r="20" spans="2:10" ht="37.15" customHeight="1">
      <c r="B20" s="182"/>
      <c r="C20" s="181"/>
      <c r="D20" s="181"/>
      <c r="E20" s="180"/>
      <c r="F20" s="180"/>
      <c r="G20" s="166"/>
      <c r="H20" s="166"/>
      <c r="I20" s="180"/>
      <c r="J20" s="166"/>
    </row>
    <row r="21" spans="2:10" ht="37.15" customHeight="1">
      <c r="B21" s="179"/>
      <c r="C21" s="179"/>
      <c r="D21" s="179"/>
      <c r="E21" s="179"/>
      <c r="F21" s="179"/>
      <c r="G21" s="179"/>
      <c r="H21" s="179"/>
      <c r="I21" s="179"/>
      <c r="J21" s="179"/>
    </row>
    <row r="22" spans="2:10" ht="37.15" customHeight="1">
      <c r="B22" s="172"/>
      <c r="C22" s="177"/>
      <c r="D22" s="174"/>
      <c r="E22" s="176"/>
      <c r="F22" s="176"/>
      <c r="G22" s="178"/>
      <c r="H22" s="178"/>
      <c r="I22" s="172"/>
      <c r="J22" s="172"/>
    </row>
    <row r="23" spans="2:10" ht="37.15" customHeight="1">
      <c r="B23" s="172"/>
      <c r="C23" s="177"/>
      <c r="D23" s="174"/>
      <c r="E23" s="176"/>
      <c r="F23" s="176"/>
      <c r="G23" s="178"/>
      <c r="H23" s="178"/>
      <c r="I23" s="172"/>
      <c r="J23" s="172"/>
    </row>
    <row r="24" spans="2:10" ht="37.15" customHeight="1">
      <c r="B24" s="172"/>
      <c r="C24" s="177"/>
      <c r="D24" s="174"/>
      <c r="E24" s="176"/>
      <c r="F24" s="176"/>
      <c r="G24" s="174"/>
      <c r="H24" s="174"/>
      <c r="I24" s="172"/>
      <c r="J24" s="172"/>
    </row>
    <row r="25" spans="2:10" ht="37.15" customHeight="1">
      <c r="B25" s="172"/>
      <c r="C25" s="177"/>
      <c r="D25" s="174"/>
      <c r="E25" s="176"/>
      <c r="F25" s="176"/>
      <c r="G25" s="174"/>
      <c r="H25" s="174"/>
      <c r="I25" s="172"/>
      <c r="J25" s="172"/>
    </row>
    <row r="26" spans="2:10" ht="37.15" customHeight="1">
      <c r="B26" s="172"/>
      <c r="C26" s="172"/>
      <c r="D26" s="172"/>
      <c r="E26" s="172"/>
      <c r="F26" s="172"/>
      <c r="G26" s="172"/>
      <c r="H26" s="172"/>
      <c r="I26" s="172"/>
      <c r="J26" s="172"/>
    </row>
    <row r="27" spans="2:10" ht="37.15" customHeight="1">
      <c r="B27" s="174"/>
      <c r="C27" s="174"/>
      <c r="D27" s="174"/>
      <c r="E27" s="174"/>
      <c r="F27" s="174"/>
      <c r="G27" s="174"/>
      <c r="H27" s="174"/>
      <c r="I27" s="174"/>
      <c r="J27" s="174"/>
    </row>
    <row r="28" spans="2:10" ht="37.15" customHeight="1">
      <c r="B28" s="175"/>
      <c r="C28" s="175"/>
      <c r="D28" s="175"/>
      <c r="E28" s="175"/>
      <c r="F28" s="175"/>
      <c r="G28" s="175"/>
      <c r="H28" s="175"/>
      <c r="I28" s="175"/>
      <c r="J28" s="175"/>
    </row>
    <row r="29" spans="2:10" ht="37.15" customHeight="1">
      <c r="B29" s="172"/>
      <c r="C29" s="172"/>
      <c r="D29" s="172"/>
      <c r="E29" s="172"/>
      <c r="F29" s="172"/>
      <c r="G29" s="172"/>
      <c r="H29" s="172"/>
      <c r="I29" s="172"/>
      <c r="J29" s="172"/>
    </row>
    <row r="30" spans="2:10" ht="37.15" customHeight="1">
      <c r="B30" s="174"/>
      <c r="C30" s="174"/>
      <c r="D30" s="174"/>
      <c r="E30" s="174"/>
      <c r="F30" s="174"/>
      <c r="G30" s="174"/>
      <c r="H30" s="174"/>
      <c r="I30" s="174"/>
      <c r="J30" s="174"/>
    </row>
    <row r="31" spans="2:10" ht="37.15" customHeight="1">
      <c r="B31" s="173"/>
      <c r="C31" s="173"/>
      <c r="D31" s="173"/>
      <c r="E31" s="173"/>
      <c r="F31" s="173"/>
      <c r="G31" s="173"/>
      <c r="H31" s="173"/>
      <c r="I31" s="173"/>
      <c r="J31" s="173"/>
    </row>
    <row r="32" spans="2:10" ht="37.15" customHeight="1">
      <c r="B32" s="172"/>
      <c r="C32" s="172"/>
      <c r="D32" s="172"/>
      <c r="E32" s="172"/>
      <c r="F32" s="172"/>
      <c r="G32" s="172"/>
      <c r="H32" s="172"/>
      <c r="I32" s="172"/>
      <c r="J32" s="172"/>
    </row>
    <row r="33" spans="2:10" ht="37.15" customHeight="1">
      <c r="B33" s="166"/>
      <c r="C33" s="171"/>
      <c r="D33" s="170"/>
      <c r="E33" s="170"/>
      <c r="F33" s="170"/>
      <c r="G33" s="166"/>
      <c r="H33" s="166"/>
      <c r="I33" s="165"/>
      <c r="J33" s="169"/>
    </row>
    <row r="34" spans="2:10" ht="37.15" customHeight="1">
      <c r="B34" s="168"/>
      <c r="C34" s="168"/>
      <c r="D34" s="168"/>
      <c r="E34" s="168"/>
      <c r="F34" s="168"/>
      <c r="G34" s="168"/>
      <c r="H34" s="168"/>
      <c r="I34" s="168"/>
      <c r="J34" s="167"/>
    </row>
    <row r="35" spans="2:10" ht="37.15" customHeight="1">
      <c r="B35" s="166"/>
      <c r="C35" s="166"/>
      <c r="D35" s="166"/>
      <c r="E35" s="166"/>
      <c r="F35" s="166"/>
      <c r="G35" s="166"/>
      <c r="H35" s="166"/>
      <c r="I35" s="165"/>
      <c r="J35" s="164"/>
    </row>
    <row r="36" spans="2:10" ht="37.15" customHeight="1">
      <c r="B36" s="166"/>
      <c r="C36" s="166"/>
      <c r="D36" s="166"/>
      <c r="E36" s="166"/>
      <c r="F36" s="166"/>
      <c r="G36" s="166"/>
      <c r="H36" s="166"/>
      <c r="I36" s="165"/>
      <c r="J36" s="164"/>
    </row>
    <row r="37" spans="2:10" ht="37.15" customHeight="1">
      <c r="B37" s="166"/>
      <c r="C37" s="171"/>
      <c r="D37" s="170"/>
      <c r="E37" s="170"/>
      <c r="F37" s="170"/>
      <c r="G37" s="166"/>
      <c r="H37" s="166"/>
      <c r="I37" s="165"/>
      <c r="J37" s="169"/>
    </row>
    <row r="38" spans="2:10" ht="37.15" customHeight="1">
      <c r="B38" s="168"/>
      <c r="C38" s="168"/>
      <c r="D38" s="168"/>
      <c r="E38" s="168"/>
      <c r="F38" s="168"/>
      <c r="G38" s="168"/>
      <c r="H38" s="168"/>
      <c r="I38" s="168"/>
      <c r="J38" s="167"/>
    </row>
    <row r="39" spans="2:10" ht="37.15" customHeight="1">
      <c r="B39" s="168"/>
      <c r="C39" s="168"/>
      <c r="D39" s="168"/>
      <c r="E39" s="168"/>
      <c r="F39" s="168"/>
      <c r="G39" s="168"/>
      <c r="H39" s="168"/>
      <c r="I39" s="168"/>
      <c r="J39" s="167"/>
    </row>
    <row r="40" spans="2:10" ht="37.15" customHeight="1">
      <c r="B40" s="166"/>
      <c r="C40" s="166"/>
      <c r="D40" s="166"/>
      <c r="E40" s="166"/>
      <c r="F40" s="166"/>
      <c r="G40" s="166"/>
      <c r="H40" s="166"/>
      <c r="I40" s="165"/>
      <c r="J40" s="164"/>
    </row>
    <row r="41" spans="2:10" ht="37.15" customHeight="1">
      <c r="B41" s="163"/>
      <c r="C41" s="163"/>
      <c r="D41" s="163"/>
      <c r="E41" s="163"/>
      <c r="F41" s="163"/>
      <c r="G41" s="162"/>
      <c r="H41" s="162"/>
      <c r="I41" s="161"/>
      <c r="J41" s="161"/>
    </row>
    <row r="42" spans="2:10" ht="37.15" customHeight="1">
      <c r="B42" s="160"/>
      <c r="C42" s="160"/>
      <c r="D42" s="160"/>
      <c r="E42" s="160"/>
      <c r="F42" s="160"/>
      <c r="G42" s="160"/>
      <c r="H42" s="160"/>
      <c r="I42" s="160"/>
      <c r="J42" s="160"/>
    </row>
    <row r="43" spans="2:10" ht="37.15" customHeight="1">
      <c r="B43" s="160"/>
      <c r="C43" s="160"/>
      <c r="D43" s="160"/>
      <c r="E43" s="160"/>
      <c r="F43" s="160"/>
      <c r="G43" s="160"/>
      <c r="H43" s="160"/>
      <c r="I43" s="160"/>
      <c r="J43" s="160"/>
    </row>
    <row r="44" spans="2:10" ht="37.15" customHeight="1">
      <c r="B44" s="160"/>
      <c r="C44" s="160"/>
      <c r="D44" s="160"/>
      <c r="E44" s="160"/>
      <c r="F44" s="160"/>
      <c r="G44" s="160"/>
      <c r="H44" s="160"/>
      <c r="I44" s="160"/>
      <c r="J44" s="160"/>
    </row>
    <row r="45" spans="2:10" ht="37.15" customHeight="1">
      <c r="B45" s="160"/>
      <c r="C45" s="160"/>
      <c r="D45" s="160"/>
      <c r="E45" s="160"/>
      <c r="F45" s="160"/>
      <c r="G45" s="160"/>
      <c r="H45" s="160"/>
      <c r="I45" s="160"/>
      <c r="J45" s="160"/>
    </row>
    <row r="46" spans="2:10" ht="37.15" customHeight="1">
      <c r="B46" s="160"/>
      <c r="C46" s="160"/>
      <c r="D46" s="160"/>
      <c r="E46" s="160"/>
      <c r="F46" s="160"/>
      <c r="G46" s="160"/>
      <c r="H46" s="160"/>
      <c r="I46" s="160"/>
      <c r="J46" s="160"/>
    </row>
    <row r="47" spans="2:10" ht="37.15" customHeight="1">
      <c r="B47" s="160"/>
      <c r="C47" s="160"/>
      <c r="D47" s="160"/>
      <c r="E47" s="160"/>
      <c r="F47" s="160"/>
      <c r="G47" s="160"/>
      <c r="H47" s="160"/>
      <c r="I47" s="160"/>
      <c r="J47" s="160"/>
    </row>
    <row r="48" spans="2:10" ht="37.15" customHeight="1">
      <c r="B48" s="160"/>
      <c r="C48" s="160"/>
      <c r="D48" s="160"/>
      <c r="E48" s="160"/>
      <c r="F48" s="160"/>
      <c r="G48" s="160"/>
      <c r="H48" s="160"/>
      <c r="I48" s="160"/>
      <c r="J48" s="160"/>
    </row>
    <row r="49" spans="2:10" ht="37.15" customHeight="1">
      <c r="B49" s="160"/>
      <c r="C49" s="160"/>
      <c r="D49" s="160"/>
      <c r="E49" s="160"/>
      <c r="F49" s="160"/>
      <c r="G49" s="160"/>
      <c r="H49" s="160"/>
      <c r="I49" s="160"/>
      <c r="J49" s="160"/>
    </row>
    <row r="50" spans="2:10" ht="37.15" customHeight="1">
      <c r="B50" s="160"/>
      <c r="C50" s="160"/>
      <c r="D50" s="160"/>
      <c r="E50" s="160"/>
      <c r="F50" s="160"/>
      <c r="G50" s="160"/>
      <c r="H50" s="160"/>
      <c r="I50" s="160"/>
      <c r="J50" s="160"/>
    </row>
    <row r="51" spans="2:10" ht="37.15" customHeight="1">
      <c r="B51" s="160"/>
      <c r="C51" s="160"/>
      <c r="D51" s="160"/>
      <c r="E51" s="160"/>
      <c r="F51" s="160"/>
      <c r="G51" s="160"/>
      <c r="H51" s="160"/>
      <c r="I51" s="160"/>
      <c r="J51" s="160"/>
    </row>
    <row r="52" spans="2:10" ht="37.15" customHeight="1">
      <c r="B52" s="160"/>
      <c r="C52" s="160"/>
      <c r="D52" s="160"/>
      <c r="E52" s="160"/>
      <c r="F52" s="160"/>
      <c r="G52" s="160"/>
      <c r="H52" s="160"/>
      <c r="I52" s="160"/>
      <c r="J52" s="160"/>
    </row>
    <row r="53" spans="2:10" ht="37.15" customHeight="1">
      <c r="B53" s="160"/>
      <c r="C53" s="160"/>
      <c r="D53" s="160"/>
      <c r="E53" s="160"/>
      <c r="F53" s="160"/>
      <c r="G53" s="160"/>
      <c r="H53" s="160"/>
      <c r="I53" s="160"/>
      <c r="J53" s="160"/>
    </row>
    <row r="54" spans="2:10" ht="37.15" customHeight="1">
      <c r="B54" s="160"/>
      <c r="C54" s="160"/>
      <c r="D54" s="160"/>
      <c r="E54" s="160"/>
      <c r="F54" s="160"/>
      <c r="G54" s="160"/>
      <c r="H54" s="160"/>
      <c r="I54" s="160"/>
      <c r="J54" s="160"/>
    </row>
    <row r="55" spans="2:10" ht="37.15" customHeight="1">
      <c r="B55" s="160"/>
      <c r="C55" s="160"/>
      <c r="D55" s="160"/>
      <c r="E55" s="160"/>
      <c r="F55" s="160"/>
      <c r="G55" s="160"/>
      <c r="H55" s="160"/>
      <c r="I55" s="160"/>
      <c r="J55" s="160"/>
    </row>
    <row r="56" spans="2:10" ht="37.15" customHeight="1">
      <c r="B56" s="160"/>
      <c r="C56" s="160"/>
      <c r="D56" s="160"/>
      <c r="E56" s="160"/>
      <c r="F56" s="160"/>
      <c r="G56" s="160"/>
      <c r="H56" s="160"/>
      <c r="I56" s="160"/>
      <c r="J56" s="160"/>
    </row>
    <row r="57" spans="2:10" ht="37.15" customHeight="1">
      <c r="B57" s="160"/>
      <c r="C57" s="160"/>
      <c r="D57" s="160"/>
      <c r="E57" s="160"/>
      <c r="F57" s="160"/>
      <c r="G57" s="160"/>
      <c r="H57" s="160"/>
      <c r="I57" s="160"/>
      <c r="J57" s="160"/>
    </row>
    <row r="58" spans="2:10" ht="37.15" customHeight="1">
      <c r="B58" s="160"/>
      <c r="C58" s="160"/>
      <c r="D58" s="160"/>
      <c r="E58" s="160"/>
      <c r="F58" s="160"/>
      <c r="G58" s="160"/>
      <c r="H58" s="160"/>
      <c r="I58" s="160"/>
      <c r="J58" s="160"/>
    </row>
    <row r="59" spans="2:10" ht="37.15" customHeight="1">
      <c r="B59" s="160"/>
      <c r="C59" s="160"/>
      <c r="D59" s="160"/>
      <c r="E59" s="160"/>
      <c r="F59" s="160"/>
      <c r="G59" s="160"/>
      <c r="H59" s="160"/>
      <c r="I59" s="160"/>
      <c r="J59" s="160"/>
    </row>
    <row r="60" spans="2:10" ht="37.15" customHeight="1">
      <c r="B60" s="160"/>
      <c r="C60" s="160"/>
      <c r="D60" s="160"/>
      <c r="E60" s="160"/>
      <c r="F60" s="160"/>
      <c r="G60" s="160"/>
      <c r="H60" s="160"/>
      <c r="I60" s="160"/>
      <c r="J60" s="160"/>
    </row>
    <row r="61" spans="2:10" ht="37.15" customHeight="1">
      <c r="B61" s="160"/>
      <c r="C61" s="160"/>
      <c r="D61" s="160"/>
      <c r="E61" s="160"/>
      <c r="F61" s="160"/>
      <c r="G61" s="160"/>
      <c r="H61" s="160"/>
      <c r="I61" s="160"/>
      <c r="J61" s="160"/>
    </row>
    <row r="62" spans="2:10" ht="37.15" customHeight="1">
      <c r="B62" s="160"/>
      <c r="C62" s="160"/>
      <c r="D62" s="160"/>
      <c r="E62" s="160"/>
      <c r="F62" s="160"/>
      <c r="G62" s="160"/>
      <c r="H62" s="160"/>
      <c r="I62" s="160"/>
      <c r="J62" s="160"/>
    </row>
    <row r="63" spans="2:10" ht="37.15" customHeight="1">
      <c r="B63" s="160"/>
      <c r="C63" s="160"/>
      <c r="D63" s="160"/>
      <c r="E63" s="160"/>
      <c r="F63" s="160"/>
      <c r="G63" s="160"/>
      <c r="H63" s="160"/>
      <c r="I63" s="160"/>
      <c r="J63" s="160"/>
    </row>
    <row r="64" spans="2:10" ht="37.15" customHeight="1">
      <c r="B64" s="160"/>
      <c r="C64" s="160"/>
      <c r="D64" s="160"/>
      <c r="E64" s="160"/>
      <c r="F64" s="160"/>
      <c r="G64" s="160"/>
      <c r="H64" s="160"/>
      <c r="I64" s="160"/>
      <c r="J64" s="160"/>
    </row>
    <row r="65" spans="2:10" ht="37.15" customHeight="1">
      <c r="B65" s="160"/>
      <c r="C65" s="160"/>
      <c r="D65" s="160"/>
      <c r="E65" s="160"/>
      <c r="F65" s="160"/>
      <c r="G65" s="160"/>
      <c r="H65" s="160"/>
      <c r="I65" s="160"/>
      <c r="J65" s="160"/>
    </row>
    <row r="66" spans="2:10" ht="37.15" customHeight="1">
      <c r="B66" s="160"/>
      <c r="C66" s="160"/>
      <c r="D66" s="160"/>
      <c r="E66" s="160"/>
      <c r="F66" s="160"/>
      <c r="G66" s="160"/>
      <c r="H66" s="160"/>
      <c r="I66" s="160"/>
      <c r="J66" s="160"/>
    </row>
    <row r="67" spans="2:10" ht="37.15" customHeight="1">
      <c r="B67" s="160"/>
      <c r="C67" s="160"/>
      <c r="D67" s="160"/>
      <c r="E67" s="160"/>
      <c r="F67" s="160"/>
      <c r="G67" s="160"/>
      <c r="H67" s="160"/>
      <c r="I67" s="160"/>
      <c r="J67" s="160"/>
    </row>
    <row r="68" spans="2:10" ht="37.15" customHeight="1">
      <c r="B68" s="160"/>
      <c r="C68" s="160"/>
      <c r="D68" s="160"/>
      <c r="E68" s="160"/>
      <c r="F68" s="160"/>
      <c r="G68" s="160"/>
      <c r="H68" s="160"/>
      <c r="I68" s="160"/>
      <c r="J68" s="160"/>
    </row>
    <row r="69" spans="2:10" ht="37.15" customHeight="1">
      <c r="B69" s="160"/>
      <c r="C69" s="160"/>
      <c r="D69" s="160"/>
      <c r="E69" s="160"/>
      <c r="F69" s="160"/>
      <c r="G69" s="160"/>
      <c r="H69" s="160"/>
      <c r="I69" s="160"/>
      <c r="J69" s="160"/>
    </row>
    <row r="70" spans="2:10" ht="37.15" customHeight="1">
      <c r="B70" s="160"/>
      <c r="C70" s="160"/>
      <c r="D70" s="160"/>
      <c r="E70" s="160"/>
      <c r="F70" s="160"/>
      <c r="G70" s="160"/>
      <c r="H70" s="160"/>
      <c r="I70" s="160"/>
      <c r="J70" s="160"/>
    </row>
    <row r="71" spans="2:10" ht="37.15" customHeight="1">
      <c r="B71" s="160"/>
      <c r="C71" s="160"/>
      <c r="D71" s="160"/>
      <c r="E71" s="160"/>
      <c r="F71" s="160"/>
      <c r="G71" s="160"/>
      <c r="H71" s="160"/>
      <c r="I71" s="160"/>
      <c r="J71" s="160"/>
    </row>
    <row r="72" spans="2:10" ht="37.15" customHeight="1">
      <c r="B72" s="160"/>
      <c r="C72" s="160"/>
      <c r="D72" s="160"/>
      <c r="E72" s="160"/>
      <c r="F72" s="160"/>
      <c r="G72" s="160"/>
      <c r="H72" s="160"/>
      <c r="I72" s="160"/>
      <c r="J72" s="160"/>
    </row>
    <row r="73" spans="2:10" ht="37.15" customHeight="1">
      <c r="B73" s="160"/>
      <c r="C73" s="160"/>
      <c r="D73" s="160"/>
      <c r="E73" s="160"/>
      <c r="F73" s="160"/>
      <c r="G73" s="160"/>
      <c r="H73" s="160"/>
      <c r="I73" s="160"/>
      <c r="J73" s="160"/>
    </row>
    <row r="74" spans="2:10" ht="37.15" customHeight="1">
      <c r="B74" s="160"/>
      <c r="C74" s="160"/>
      <c r="D74" s="160"/>
      <c r="E74" s="160"/>
      <c r="F74" s="160"/>
      <c r="G74" s="160"/>
      <c r="H74" s="160"/>
      <c r="I74" s="160"/>
      <c r="J74" s="160"/>
    </row>
    <row r="75" spans="2:10" ht="37.15" customHeight="1">
      <c r="B75" s="160"/>
      <c r="C75" s="160"/>
      <c r="D75" s="160"/>
      <c r="E75" s="160"/>
      <c r="F75" s="160"/>
      <c r="G75" s="160"/>
      <c r="H75" s="160"/>
      <c r="I75" s="160"/>
      <c r="J75" s="160"/>
    </row>
    <row r="76" spans="2:10" ht="37.15" customHeight="1">
      <c r="B76" s="160"/>
      <c r="C76" s="160"/>
      <c r="D76" s="160"/>
      <c r="E76" s="160"/>
      <c r="F76" s="160"/>
      <c r="G76" s="160"/>
      <c r="H76" s="160"/>
      <c r="I76" s="160"/>
      <c r="J76" s="160"/>
    </row>
    <row r="77" spans="2:10" ht="37.15" customHeight="1">
      <c r="B77" s="160"/>
      <c r="C77" s="160"/>
      <c r="D77" s="160"/>
      <c r="E77" s="160"/>
      <c r="F77" s="160"/>
      <c r="G77" s="160"/>
      <c r="H77" s="160"/>
      <c r="I77" s="160"/>
      <c r="J77" s="160"/>
    </row>
    <row r="78" spans="2:10" ht="37.15" customHeight="1">
      <c r="B78" s="160"/>
      <c r="C78" s="160"/>
      <c r="D78" s="160"/>
      <c r="E78" s="160"/>
      <c r="F78" s="160"/>
      <c r="G78" s="160"/>
      <c r="H78" s="160"/>
      <c r="I78" s="160"/>
      <c r="J78" s="160"/>
    </row>
    <row r="79" spans="2:10" ht="37.15" customHeight="1">
      <c r="B79" s="160"/>
      <c r="C79" s="160"/>
      <c r="D79" s="160"/>
      <c r="E79" s="160"/>
      <c r="F79" s="160"/>
      <c r="G79" s="160"/>
      <c r="H79" s="160"/>
      <c r="I79" s="160"/>
      <c r="J79" s="160"/>
    </row>
    <row r="80" spans="2:10" ht="37.15" customHeight="1">
      <c r="B80" s="160"/>
      <c r="C80" s="160"/>
      <c r="D80" s="160"/>
      <c r="E80" s="160"/>
      <c r="F80" s="160"/>
      <c r="G80" s="160"/>
      <c r="H80" s="160"/>
      <c r="I80" s="160"/>
      <c r="J80" s="160"/>
    </row>
    <row r="81" spans="2:10" ht="37.15" customHeight="1">
      <c r="B81" s="160"/>
      <c r="C81" s="160"/>
      <c r="D81" s="160"/>
      <c r="E81" s="160"/>
      <c r="F81" s="160"/>
      <c r="G81" s="160"/>
      <c r="H81" s="160"/>
      <c r="I81" s="160"/>
      <c r="J81" s="160"/>
    </row>
    <row r="82" spans="2:10" ht="37.15" customHeight="1">
      <c r="B82" s="160"/>
      <c r="C82" s="160"/>
      <c r="D82" s="160"/>
      <c r="E82" s="160"/>
      <c r="F82" s="160"/>
      <c r="G82" s="160"/>
      <c r="H82" s="160"/>
      <c r="I82" s="160"/>
      <c r="J82" s="160"/>
    </row>
    <row r="83" spans="2:10" ht="37.15" customHeight="1">
      <c r="B83" s="160"/>
      <c r="C83" s="160"/>
      <c r="D83" s="160"/>
      <c r="E83" s="160"/>
      <c r="F83" s="160"/>
      <c r="G83" s="160"/>
      <c r="H83" s="160"/>
      <c r="I83" s="160"/>
      <c r="J83" s="160"/>
    </row>
    <row r="84" spans="2:10" ht="37.15" customHeight="1">
      <c r="B84" s="160"/>
      <c r="C84" s="160"/>
      <c r="D84" s="160"/>
      <c r="E84" s="160"/>
      <c r="F84" s="160"/>
      <c r="G84" s="160"/>
      <c r="H84" s="160"/>
      <c r="I84" s="160"/>
      <c r="J84" s="160"/>
    </row>
    <row r="85" spans="2:10" ht="37.15" customHeight="1">
      <c r="B85" s="160"/>
      <c r="C85" s="160"/>
      <c r="D85" s="160"/>
      <c r="E85" s="160"/>
      <c r="F85" s="160"/>
      <c r="G85" s="160"/>
      <c r="H85" s="160"/>
      <c r="I85" s="160"/>
      <c r="J85" s="160"/>
    </row>
    <row r="86" spans="2:10" ht="37.15" customHeight="1">
      <c r="B86" s="160"/>
      <c r="C86" s="160"/>
      <c r="D86" s="160"/>
      <c r="E86" s="160"/>
      <c r="F86" s="160"/>
      <c r="G86" s="160"/>
      <c r="H86" s="160"/>
      <c r="I86" s="160"/>
      <c r="J86" s="160"/>
    </row>
    <row r="87" spans="2:10" ht="37.15" customHeight="1">
      <c r="B87" s="160"/>
      <c r="C87" s="160"/>
      <c r="D87" s="160"/>
      <c r="E87" s="160"/>
      <c r="F87" s="160"/>
      <c r="G87" s="160"/>
      <c r="H87" s="160"/>
      <c r="I87" s="160"/>
      <c r="J87" s="160"/>
    </row>
    <row r="88" spans="2:10" ht="37.15" customHeight="1">
      <c r="B88" s="160"/>
      <c r="C88" s="160"/>
      <c r="D88" s="160"/>
      <c r="E88" s="160"/>
      <c r="F88" s="160"/>
      <c r="G88" s="160"/>
      <c r="H88" s="160"/>
      <c r="I88" s="160"/>
      <c r="J88" s="160"/>
    </row>
    <row r="89" spans="2:10" ht="37.15" customHeight="1">
      <c r="B89" s="160"/>
      <c r="C89" s="160"/>
      <c r="D89" s="160"/>
      <c r="E89" s="160"/>
      <c r="F89" s="160"/>
      <c r="G89" s="160"/>
      <c r="H89" s="160"/>
      <c r="I89" s="160"/>
      <c r="J89" s="160"/>
    </row>
    <row r="90" spans="2:10" ht="37.15" customHeight="1">
      <c r="B90" s="160"/>
      <c r="C90" s="160"/>
      <c r="D90" s="160"/>
      <c r="E90" s="160"/>
      <c r="F90" s="160"/>
      <c r="G90" s="160"/>
      <c r="H90" s="160"/>
      <c r="I90" s="160"/>
      <c r="J90" s="160"/>
    </row>
    <row r="91" spans="2:10" ht="37.15" customHeight="1">
      <c r="B91" s="160"/>
      <c r="C91" s="160"/>
      <c r="D91" s="160"/>
      <c r="E91" s="160"/>
      <c r="F91" s="160"/>
      <c r="G91" s="160"/>
      <c r="H91" s="160"/>
      <c r="I91" s="160"/>
      <c r="J91" s="160"/>
    </row>
    <row r="92" spans="2:10" ht="37.15" customHeight="1">
      <c r="B92" s="160"/>
      <c r="C92" s="160"/>
      <c r="D92" s="160"/>
      <c r="E92" s="160"/>
      <c r="F92" s="160"/>
      <c r="G92" s="160"/>
      <c r="H92" s="160"/>
      <c r="I92" s="160"/>
      <c r="J92" s="160"/>
    </row>
    <row r="93" spans="2:10" ht="37.15" customHeight="1">
      <c r="B93" s="160"/>
      <c r="C93" s="160"/>
      <c r="D93" s="160"/>
      <c r="E93" s="160"/>
      <c r="F93" s="160"/>
      <c r="G93" s="160"/>
      <c r="H93" s="160"/>
      <c r="I93" s="160"/>
      <c r="J93" s="160"/>
    </row>
    <row r="94" spans="2:10" ht="37.15" customHeight="1">
      <c r="B94" s="160"/>
      <c r="C94" s="160"/>
      <c r="D94" s="160"/>
      <c r="E94" s="160"/>
      <c r="F94" s="160"/>
      <c r="G94" s="160"/>
      <c r="H94" s="160"/>
      <c r="I94" s="160"/>
      <c r="J94" s="160"/>
    </row>
    <row r="95" spans="2:10" ht="37.15" customHeight="1">
      <c r="B95" s="160"/>
      <c r="C95" s="160"/>
      <c r="D95" s="160"/>
      <c r="E95" s="160"/>
      <c r="F95" s="160"/>
      <c r="G95" s="160"/>
      <c r="H95" s="160"/>
      <c r="I95" s="160"/>
      <c r="J95" s="160"/>
    </row>
    <row r="96" spans="2:10" ht="37.15" customHeight="1">
      <c r="B96" s="160"/>
      <c r="C96" s="160"/>
      <c r="D96" s="160"/>
      <c r="E96" s="160"/>
      <c r="F96" s="160"/>
      <c r="G96" s="160"/>
      <c r="H96" s="160"/>
      <c r="I96" s="160"/>
      <c r="J96" s="160"/>
    </row>
    <row r="97" spans="2:10" ht="37.15" customHeight="1">
      <c r="B97" s="160"/>
      <c r="C97" s="160"/>
      <c r="D97" s="160"/>
      <c r="E97" s="160"/>
      <c r="F97" s="160"/>
      <c r="G97" s="160"/>
      <c r="H97" s="160"/>
      <c r="I97" s="160"/>
      <c r="J97" s="160"/>
    </row>
    <row r="98" spans="2:10" ht="37.15" customHeight="1">
      <c r="B98" s="160"/>
      <c r="C98" s="160"/>
      <c r="D98" s="160"/>
      <c r="E98" s="160"/>
      <c r="F98" s="160"/>
      <c r="G98" s="160"/>
      <c r="H98" s="160"/>
      <c r="I98" s="160"/>
      <c r="J98" s="160"/>
    </row>
    <row r="99" spans="2:10" ht="37.15" customHeight="1">
      <c r="B99" s="160"/>
      <c r="C99" s="160"/>
      <c r="D99" s="160"/>
      <c r="E99" s="160"/>
      <c r="F99" s="160"/>
      <c r="G99" s="160"/>
      <c r="H99" s="160"/>
      <c r="I99" s="160"/>
      <c r="J99" s="160"/>
    </row>
    <row r="100" spans="2:10" ht="37.15" customHeight="1">
      <c r="B100" s="160"/>
      <c r="C100" s="160"/>
      <c r="D100" s="160"/>
      <c r="E100" s="160"/>
      <c r="F100" s="160"/>
      <c r="G100" s="160"/>
      <c r="H100" s="160"/>
      <c r="I100" s="160"/>
      <c r="J100" s="160"/>
    </row>
    <row r="101" spans="2:10" ht="37.15" customHeight="1">
      <c r="B101" s="160"/>
      <c r="C101" s="160"/>
      <c r="D101" s="160"/>
      <c r="E101" s="160"/>
      <c r="F101" s="160"/>
      <c r="G101" s="160"/>
      <c r="H101" s="160"/>
      <c r="I101" s="160"/>
      <c r="J101" s="160"/>
    </row>
    <row r="102" spans="2:10" ht="37.15" customHeight="1">
      <c r="B102" s="160"/>
      <c r="C102" s="160"/>
      <c r="D102" s="160"/>
      <c r="E102" s="160"/>
      <c r="F102" s="160"/>
      <c r="G102" s="160"/>
      <c r="H102" s="160"/>
      <c r="I102" s="160"/>
      <c r="J102" s="160"/>
    </row>
    <row r="103" spans="2:10" ht="37.15" customHeight="1">
      <c r="B103" s="160"/>
      <c r="C103" s="160"/>
      <c r="D103" s="160"/>
      <c r="E103" s="160"/>
      <c r="F103" s="160"/>
      <c r="G103" s="160"/>
      <c r="H103" s="160"/>
      <c r="I103" s="160"/>
      <c r="J103" s="160"/>
    </row>
    <row r="104" spans="2:10" ht="37.15" customHeight="1">
      <c r="B104" s="160"/>
      <c r="C104" s="160"/>
      <c r="D104" s="160"/>
      <c r="E104" s="160"/>
      <c r="F104" s="160"/>
      <c r="G104" s="160"/>
      <c r="H104" s="160"/>
      <c r="I104" s="160"/>
      <c r="J104" s="160"/>
    </row>
    <row r="105" spans="2:10" ht="37.15" customHeight="1">
      <c r="B105" s="160"/>
      <c r="C105" s="160"/>
      <c r="D105" s="160"/>
      <c r="E105" s="160"/>
      <c r="F105" s="160"/>
      <c r="G105" s="160"/>
      <c r="H105" s="160"/>
      <c r="I105" s="160"/>
      <c r="J105" s="160"/>
    </row>
    <row r="106" spans="2:10" ht="37.15" customHeight="1">
      <c r="B106" s="160"/>
      <c r="C106" s="160"/>
      <c r="D106" s="160"/>
      <c r="E106" s="160"/>
      <c r="F106" s="160"/>
      <c r="G106" s="160"/>
      <c r="H106" s="160"/>
      <c r="I106" s="160"/>
      <c r="J106" s="160"/>
    </row>
    <row r="107" spans="2:10" ht="37.15" customHeight="1">
      <c r="B107" s="160"/>
      <c r="C107" s="160"/>
      <c r="D107" s="160"/>
      <c r="E107" s="160"/>
      <c r="F107" s="160"/>
      <c r="G107" s="160"/>
      <c r="H107" s="160"/>
      <c r="I107" s="160"/>
      <c r="J107" s="160"/>
    </row>
    <row r="108" spans="2:10" ht="37.15" customHeight="1">
      <c r="B108" s="160"/>
      <c r="C108" s="160"/>
      <c r="D108" s="160"/>
      <c r="E108" s="160"/>
      <c r="F108" s="160"/>
      <c r="G108" s="160"/>
      <c r="H108" s="160"/>
      <c r="I108" s="160"/>
      <c r="J108" s="160"/>
    </row>
    <row r="109" spans="2:10" ht="37.15" customHeight="1">
      <c r="B109" s="160"/>
      <c r="C109" s="160"/>
      <c r="D109" s="160"/>
      <c r="E109" s="160"/>
      <c r="F109" s="160"/>
      <c r="G109" s="160"/>
      <c r="H109" s="160"/>
      <c r="I109" s="160"/>
      <c r="J109" s="160"/>
    </row>
    <row r="110" spans="2:10" ht="37.15" customHeight="1">
      <c r="B110" s="160"/>
      <c r="C110" s="160"/>
      <c r="D110" s="160"/>
      <c r="E110" s="160"/>
      <c r="F110" s="160"/>
      <c r="G110" s="160"/>
      <c r="H110" s="160"/>
      <c r="I110" s="160"/>
      <c r="J110" s="160"/>
    </row>
    <row r="111" spans="2:10" ht="37.15" customHeight="1">
      <c r="B111" s="160"/>
      <c r="C111" s="160"/>
      <c r="D111" s="160"/>
      <c r="E111" s="160"/>
      <c r="F111" s="160"/>
      <c r="G111" s="160"/>
      <c r="H111" s="160"/>
      <c r="I111" s="160"/>
      <c r="J111" s="160"/>
    </row>
    <row r="112" spans="2:10" ht="37.15" customHeight="1">
      <c r="B112" s="160"/>
      <c r="C112" s="160"/>
      <c r="D112" s="160"/>
      <c r="E112" s="160"/>
      <c r="F112" s="160"/>
      <c r="G112" s="160"/>
      <c r="H112" s="160"/>
      <c r="I112" s="160"/>
      <c r="J112" s="160"/>
    </row>
    <row r="113" spans="2:10" ht="37.15" customHeight="1">
      <c r="B113" s="160"/>
      <c r="C113" s="160"/>
      <c r="D113" s="160"/>
      <c r="E113" s="160"/>
      <c r="F113" s="160"/>
      <c r="G113" s="160"/>
      <c r="H113" s="160"/>
      <c r="I113" s="160"/>
      <c r="J113" s="160"/>
    </row>
    <row r="114" spans="2:10" ht="37.15" customHeight="1">
      <c r="B114" s="160"/>
      <c r="C114" s="160"/>
      <c r="D114" s="160"/>
      <c r="E114" s="160"/>
      <c r="F114" s="160"/>
      <c r="G114" s="160"/>
      <c r="H114" s="160"/>
      <c r="I114" s="160"/>
      <c r="J114" s="160"/>
    </row>
    <row r="115" spans="2:10" ht="37.15" customHeight="1">
      <c r="B115" s="160"/>
      <c r="C115" s="160"/>
      <c r="D115" s="160"/>
      <c r="E115" s="160"/>
      <c r="F115" s="160"/>
      <c r="G115" s="160"/>
      <c r="H115" s="160"/>
      <c r="I115" s="160"/>
      <c r="J115" s="160"/>
    </row>
    <row r="116" spans="2:10" ht="37.15" customHeight="1">
      <c r="B116" s="160"/>
      <c r="C116" s="160"/>
      <c r="D116" s="160"/>
      <c r="E116" s="160"/>
      <c r="F116" s="160"/>
      <c r="G116" s="160"/>
      <c r="H116" s="160"/>
      <c r="I116" s="160"/>
      <c r="J116" s="160"/>
    </row>
    <row r="117" spans="2:10" ht="37.15" customHeight="1">
      <c r="B117" s="160"/>
      <c r="C117" s="160"/>
      <c r="D117" s="160"/>
      <c r="E117" s="160"/>
      <c r="F117" s="160"/>
      <c r="G117" s="160"/>
      <c r="H117" s="160"/>
      <c r="I117" s="160"/>
      <c r="J117" s="160"/>
    </row>
    <row r="118" spans="2:10" ht="37.15" customHeight="1">
      <c r="B118" s="160"/>
      <c r="C118" s="160"/>
      <c r="D118" s="160"/>
      <c r="E118" s="160"/>
      <c r="F118" s="160"/>
      <c r="G118" s="160"/>
      <c r="H118" s="160"/>
      <c r="I118" s="160"/>
      <c r="J118" s="160"/>
    </row>
    <row r="119" spans="2:10" ht="37.15" customHeight="1">
      <c r="B119" s="160"/>
      <c r="C119" s="160"/>
      <c r="D119" s="160"/>
      <c r="E119" s="160"/>
      <c r="F119" s="160"/>
      <c r="G119" s="160"/>
      <c r="H119" s="160"/>
      <c r="I119" s="160"/>
      <c r="J119" s="160"/>
    </row>
    <row r="120" spans="2:10" ht="37.15" customHeight="1">
      <c r="B120" s="160"/>
      <c r="C120" s="160"/>
      <c r="D120" s="160"/>
      <c r="E120" s="160"/>
      <c r="F120" s="160"/>
      <c r="G120" s="160"/>
      <c r="H120" s="160"/>
      <c r="I120" s="160"/>
      <c r="J120" s="160"/>
    </row>
    <row r="121" spans="2:10" ht="37.15" customHeight="1">
      <c r="B121" s="160"/>
      <c r="C121" s="160"/>
      <c r="D121" s="160"/>
      <c r="E121" s="160"/>
      <c r="F121" s="160"/>
      <c r="G121" s="160"/>
      <c r="H121" s="160"/>
      <c r="I121" s="160"/>
      <c r="J121" s="160"/>
    </row>
    <row r="122" spans="2:10" ht="37.15" customHeight="1">
      <c r="B122" s="160"/>
      <c r="C122" s="160"/>
      <c r="D122" s="160"/>
      <c r="E122" s="160"/>
      <c r="F122" s="160"/>
      <c r="G122" s="160"/>
      <c r="H122" s="160"/>
      <c r="I122" s="160"/>
      <c r="J122" s="160"/>
    </row>
    <row r="123" spans="2:10" ht="37.15" customHeight="1">
      <c r="B123" s="160"/>
      <c r="C123" s="160"/>
      <c r="D123" s="160"/>
      <c r="E123" s="160"/>
      <c r="F123" s="160"/>
      <c r="G123" s="160"/>
      <c r="H123" s="160"/>
      <c r="I123" s="160"/>
      <c r="J123" s="160"/>
    </row>
    <row r="124" spans="2:10" ht="37.15" customHeight="1">
      <c r="B124" s="160"/>
      <c r="C124" s="160"/>
      <c r="D124" s="160"/>
      <c r="E124" s="160"/>
      <c r="F124" s="160"/>
      <c r="G124" s="160"/>
      <c r="H124" s="160"/>
      <c r="I124" s="160"/>
      <c r="J124" s="160"/>
    </row>
    <row r="125" spans="2:10" ht="37.15" customHeight="1">
      <c r="B125" s="160"/>
      <c r="C125" s="160"/>
      <c r="D125" s="160"/>
      <c r="E125" s="160"/>
      <c r="F125" s="160"/>
      <c r="G125" s="160"/>
      <c r="H125" s="160"/>
      <c r="I125" s="160"/>
      <c r="J125" s="160"/>
    </row>
    <row r="126" spans="2:10" ht="37.15" customHeight="1">
      <c r="B126" s="160"/>
      <c r="C126" s="160"/>
      <c r="D126" s="160"/>
      <c r="E126" s="160"/>
      <c r="F126" s="160"/>
      <c r="G126" s="160"/>
      <c r="H126" s="160"/>
      <c r="I126" s="160"/>
      <c r="J126" s="160"/>
    </row>
    <row r="127" spans="2:10" ht="37.15" customHeight="1">
      <c r="B127" s="160"/>
      <c r="C127" s="160"/>
      <c r="D127" s="160"/>
      <c r="E127" s="160"/>
      <c r="F127" s="160"/>
      <c r="G127" s="160"/>
      <c r="H127" s="160"/>
      <c r="I127" s="160"/>
      <c r="J127" s="160"/>
    </row>
    <row r="128" spans="2:10" ht="37.15" customHeight="1">
      <c r="B128" s="160"/>
      <c r="C128" s="160"/>
      <c r="D128" s="160"/>
      <c r="E128" s="160"/>
      <c r="F128" s="160"/>
      <c r="G128" s="160"/>
      <c r="H128" s="160"/>
      <c r="I128" s="160"/>
      <c r="J128" s="160"/>
    </row>
    <row r="129" spans="2:10" ht="37.15" customHeight="1">
      <c r="B129" s="160"/>
      <c r="C129" s="160"/>
      <c r="D129" s="160"/>
      <c r="E129" s="160"/>
      <c r="F129" s="160"/>
      <c r="G129" s="160"/>
      <c r="H129" s="160"/>
      <c r="I129" s="160"/>
      <c r="J129" s="160"/>
    </row>
    <row r="130" spans="2:10" ht="37.15" customHeight="1">
      <c r="B130" s="160"/>
      <c r="C130" s="160"/>
      <c r="D130" s="160"/>
      <c r="E130" s="160"/>
      <c r="F130" s="160"/>
      <c r="G130" s="160"/>
      <c r="H130" s="160"/>
      <c r="I130" s="160"/>
      <c r="J130" s="160"/>
    </row>
    <row r="131" spans="2:10" ht="37.15" customHeight="1">
      <c r="B131" s="160"/>
      <c r="C131" s="160"/>
      <c r="D131" s="160"/>
      <c r="E131" s="160"/>
      <c r="F131" s="160"/>
      <c r="G131" s="160"/>
      <c r="H131" s="160"/>
      <c r="I131" s="160"/>
      <c r="J131" s="160"/>
    </row>
    <row r="132" spans="2:10" ht="37.15" customHeight="1">
      <c r="B132" s="160"/>
      <c r="C132" s="160"/>
      <c r="D132" s="160"/>
      <c r="E132" s="160"/>
      <c r="F132" s="160"/>
      <c r="G132" s="160"/>
      <c r="H132" s="160"/>
      <c r="I132" s="160"/>
      <c r="J132" s="160"/>
    </row>
    <row r="133" spans="2:10" ht="37.15" customHeight="1">
      <c r="B133" s="160"/>
      <c r="C133" s="160"/>
      <c r="D133" s="160"/>
      <c r="E133" s="160"/>
      <c r="F133" s="160"/>
      <c r="G133" s="160"/>
      <c r="H133" s="160"/>
      <c r="I133" s="160"/>
      <c r="J133" s="160"/>
    </row>
    <row r="134" spans="2:10" ht="37.15" customHeight="1">
      <c r="B134" s="160"/>
      <c r="C134" s="160"/>
      <c r="D134" s="160"/>
      <c r="E134" s="160"/>
      <c r="F134" s="160"/>
      <c r="G134" s="160"/>
      <c r="H134" s="160"/>
      <c r="I134" s="160"/>
      <c r="J134" s="160"/>
    </row>
    <row r="135" spans="2:10" ht="37.15" customHeight="1">
      <c r="B135" s="160"/>
      <c r="C135" s="160"/>
      <c r="D135" s="160"/>
      <c r="E135" s="160"/>
      <c r="F135" s="160"/>
      <c r="G135" s="160"/>
      <c r="H135" s="160"/>
      <c r="I135" s="160"/>
      <c r="J135" s="160"/>
    </row>
    <row r="136" spans="2:10" ht="37.15" customHeight="1">
      <c r="B136" s="160"/>
      <c r="C136" s="160"/>
      <c r="D136" s="160"/>
      <c r="E136" s="160"/>
      <c r="F136" s="160"/>
      <c r="G136" s="160"/>
      <c r="H136" s="160"/>
      <c r="I136" s="160"/>
      <c r="J136" s="160"/>
    </row>
    <row r="137" spans="2:10" ht="37.15" customHeight="1">
      <c r="B137" s="160"/>
      <c r="C137" s="160"/>
      <c r="D137" s="160"/>
      <c r="E137" s="160"/>
      <c r="F137" s="160"/>
      <c r="G137" s="160"/>
      <c r="H137" s="160"/>
      <c r="I137" s="160"/>
      <c r="J137" s="160"/>
    </row>
    <row r="138" spans="2:10" ht="37.15" customHeight="1">
      <c r="B138" s="160"/>
      <c r="C138" s="160"/>
      <c r="D138" s="160"/>
      <c r="E138" s="160"/>
      <c r="F138" s="160"/>
      <c r="G138" s="160"/>
      <c r="H138" s="160"/>
      <c r="I138" s="160"/>
      <c r="J138" s="160"/>
    </row>
    <row r="139" spans="2:10" ht="37.15" customHeight="1">
      <c r="B139" s="160"/>
      <c r="C139" s="160"/>
      <c r="D139" s="160"/>
      <c r="E139" s="160"/>
      <c r="F139" s="160"/>
      <c r="G139" s="160"/>
      <c r="H139" s="160"/>
      <c r="I139" s="160"/>
      <c r="J139" s="160"/>
    </row>
    <row r="140" spans="2:10" ht="37.15" customHeight="1">
      <c r="B140" s="160"/>
      <c r="C140" s="160"/>
      <c r="D140" s="160"/>
      <c r="E140" s="160"/>
      <c r="F140" s="160"/>
      <c r="G140" s="160"/>
      <c r="H140" s="160"/>
      <c r="I140" s="160"/>
      <c r="J140" s="160"/>
    </row>
    <row r="141" spans="2:10" ht="37.15" customHeight="1">
      <c r="B141" s="160"/>
      <c r="C141" s="160"/>
      <c r="D141" s="160"/>
      <c r="E141" s="160"/>
      <c r="F141" s="160"/>
      <c r="G141" s="160"/>
      <c r="H141" s="160"/>
      <c r="I141" s="160"/>
      <c r="J141" s="160"/>
    </row>
    <row r="142" spans="2:10" ht="37.15" customHeight="1">
      <c r="B142" s="160"/>
      <c r="C142" s="160"/>
      <c r="D142" s="160"/>
      <c r="E142" s="160"/>
      <c r="F142" s="160"/>
      <c r="G142" s="160"/>
      <c r="H142" s="160"/>
      <c r="I142" s="160"/>
      <c r="J142" s="160"/>
    </row>
    <row r="143" spans="2:10" ht="37.15" customHeight="1">
      <c r="B143" s="160"/>
      <c r="C143" s="160"/>
      <c r="D143" s="160"/>
      <c r="E143" s="160"/>
      <c r="F143" s="160"/>
      <c r="G143" s="160"/>
      <c r="H143" s="160"/>
      <c r="I143" s="160"/>
      <c r="J143" s="160"/>
    </row>
    <row r="144" spans="2:10" ht="37.15" customHeight="1">
      <c r="B144" s="160"/>
      <c r="C144" s="160"/>
      <c r="D144" s="160"/>
      <c r="E144" s="160"/>
      <c r="F144" s="160"/>
      <c r="G144" s="160"/>
      <c r="H144" s="160"/>
      <c r="I144" s="160"/>
      <c r="J144" s="160"/>
    </row>
    <row r="145" spans="2:10" ht="37.15" customHeight="1">
      <c r="B145" s="160"/>
      <c r="C145" s="160"/>
      <c r="D145" s="160"/>
      <c r="E145" s="160"/>
      <c r="F145" s="160"/>
      <c r="G145" s="160"/>
      <c r="H145" s="160"/>
      <c r="I145" s="160"/>
      <c r="J145" s="160"/>
    </row>
    <row r="146" spans="2:10" ht="37.15" customHeight="1">
      <c r="B146" s="160"/>
      <c r="C146" s="160"/>
      <c r="D146" s="160"/>
      <c r="E146" s="160"/>
      <c r="F146" s="160"/>
      <c r="G146" s="160"/>
      <c r="H146" s="160"/>
      <c r="I146" s="160"/>
      <c r="J146" s="160"/>
    </row>
    <row r="147" spans="2:10" ht="37.15" customHeight="1">
      <c r="B147" s="160"/>
      <c r="C147" s="160"/>
      <c r="D147" s="160"/>
      <c r="E147" s="160"/>
      <c r="F147" s="160"/>
      <c r="G147" s="160"/>
      <c r="H147" s="160"/>
      <c r="I147" s="160"/>
      <c r="J147" s="160"/>
    </row>
    <row r="148" spans="2:10" ht="37.15" customHeight="1">
      <c r="B148" s="160"/>
      <c r="C148" s="160"/>
      <c r="D148" s="160"/>
      <c r="E148" s="160"/>
      <c r="F148" s="160"/>
      <c r="G148" s="160"/>
      <c r="H148" s="160"/>
      <c r="I148" s="160"/>
      <c r="J148" s="160"/>
    </row>
    <row r="149" spans="2:10" ht="37.15" customHeight="1">
      <c r="B149" s="160"/>
      <c r="C149" s="160"/>
      <c r="D149" s="160"/>
      <c r="E149" s="160"/>
      <c r="F149" s="160"/>
      <c r="G149" s="160"/>
      <c r="H149" s="160"/>
      <c r="I149" s="160"/>
      <c r="J149" s="160"/>
    </row>
    <row r="150" spans="2:10" ht="37.15" customHeight="1">
      <c r="B150" s="160"/>
      <c r="C150" s="160"/>
      <c r="D150" s="160"/>
      <c r="E150" s="160"/>
      <c r="F150" s="160"/>
      <c r="G150" s="160"/>
      <c r="H150" s="160"/>
      <c r="I150" s="160"/>
      <c r="J150" s="160"/>
    </row>
    <row r="151" spans="2:10" ht="37.15" customHeight="1">
      <c r="B151" s="160"/>
      <c r="C151" s="160"/>
      <c r="D151" s="160"/>
      <c r="E151" s="160"/>
      <c r="F151" s="160"/>
      <c r="G151" s="160"/>
      <c r="H151" s="160"/>
      <c r="I151" s="160"/>
      <c r="J151" s="160"/>
    </row>
    <row r="152" spans="2:10" ht="37.15" customHeight="1">
      <c r="B152" s="160"/>
      <c r="C152" s="160"/>
      <c r="D152" s="160"/>
      <c r="E152" s="160"/>
      <c r="F152" s="160"/>
      <c r="G152" s="160"/>
      <c r="H152" s="160"/>
      <c r="I152" s="160"/>
      <c r="J152" s="160"/>
    </row>
    <row r="153" spans="2:10" ht="37.15" customHeight="1">
      <c r="B153" s="160"/>
      <c r="C153" s="160"/>
      <c r="D153" s="160"/>
      <c r="E153" s="160"/>
      <c r="F153" s="160"/>
      <c r="G153" s="160"/>
      <c r="H153" s="160"/>
      <c r="I153" s="160"/>
      <c r="J153" s="160"/>
    </row>
    <row r="154" spans="2:10" ht="37.15" customHeight="1">
      <c r="B154" s="160"/>
      <c r="C154" s="160"/>
      <c r="D154" s="160"/>
      <c r="E154" s="160"/>
      <c r="F154" s="160"/>
      <c r="G154" s="160"/>
      <c r="H154" s="160"/>
      <c r="I154" s="160"/>
      <c r="J154" s="160"/>
    </row>
    <row r="155" spans="2:10" ht="37.15" customHeight="1">
      <c r="B155" s="160"/>
      <c r="C155" s="160"/>
      <c r="D155" s="160"/>
      <c r="E155" s="160"/>
      <c r="F155" s="160"/>
      <c r="G155" s="160"/>
      <c r="H155" s="160"/>
      <c r="I155" s="160"/>
      <c r="J155" s="160"/>
    </row>
    <row r="156" spans="2:10" ht="37.15" customHeight="1">
      <c r="B156" s="160"/>
      <c r="C156" s="160"/>
      <c r="D156" s="160"/>
      <c r="E156" s="160"/>
      <c r="F156" s="160"/>
      <c r="G156" s="160"/>
      <c r="H156" s="160"/>
      <c r="I156" s="160"/>
      <c r="J156" s="160"/>
    </row>
    <row r="157" spans="2:10" ht="37.15" customHeight="1">
      <c r="B157" s="160"/>
      <c r="C157" s="160"/>
      <c r="D157" s="160"/>
      <c r="E157" s="160"/>
      <c r="F157" s="160"/>
      <c r="G157" s="160"/>
      <c r="H157" s="160"/>
      <c r="I157" s="160"/>
      <c r="J157" s="160"/>
    </row>
    <row r="158" spans="2:10" ht="37.15" customHeight="1">
      <c r="B158" s="160"/>
      <c r="C158" s="160"/>
      <c r="D158" s="160"/>
      <c r="E158" s="160"/>
      <c r="F158" s="160"/>
      <c r="G158" s="160"/>
      <c r="H158" s="160"/>
      <c r="I158" s="160"/>
      <c r="J158" s="160"/>
    </row>
    <row r="159" spans="2:10" ht="37.15" customHeight="1">
      <c r="B159" s="160"/>
      <c r="C159" s="160"/>
      <c r="D159" s="160"/>
      <c r="E159" s="160"/>
      <c r="F159" s="160"/>
      <c r="G159" s="160"/>
      <c r="H159" s="160"/>
      <c r="I159" s="160"/>
      <c r="J159" s="160"/>
    </row>
    <row r="160" spans="2:10" ht="37.15" customHeight="1">
      <c r="B160" s="160"/>
      <c r="C160" s="160"/>
      <c r="D160" s="160"/>
      <c r="E160" s="160"/>
      <c r="F160" s="160"/>
      <c r="G160" s="160"/>
      <c r="H160" s="160"/>
      <c r="I160" s="160"/>
      <c r="J160" s="160"/>
    </row>
    <row r="161" spans="2:10" ht="37.15" customHeight="1">
      <c r="B161" s="160"/>
      <c r="C161" s="160"/>
      <c r="D161" s="160"/>
      <c r="E161" s="160"/>
      <c r="F161" s="160"/>
      <c r="G161" s="160"/>
      <c r="H161" s="160"/>
      <c r="I161" s="160"/>
      <c r="J161" s="160"/>
    </row>
    <row r="162" spans="2:10" ht="37.15" customHeight="1">
      <c r="B162" s="160"/>
      <c r="C162" s="160"/>
      <c r="D162" s="160"/>
      <c r="E162" s="160"/>
      <c r="F162" s="160"/>
      <c r="G162" s="160"/>
      <c r="H162" s="160"/>
      <c r="I162" s="160"/>
      <c r="J162" s="160"/>
    </row>
    <row r="163" spans="2:10" ht="37.15" customHeight="1">
      <c r="B163" s="160"/>
      <c r="C163" s="160"/>
      <c r="D163" s="160"/>
      <c r="E163" s="160"/>
      <c r="F163" s="160"/>
      <c r="G163" s="160"/>
      <c r="H163" s="160"/>
      <c r="I163" s="160"/>
      <c r="J163" s="160"/>
    </row>
    <row r="164" spans="2:10" ht="37.15" customHeight="1">
      <c r="B164" s="160"/>
      <c r="C164" s="160"/>
      <c r="D164" s="160"/>
      <c r="E164" s="160"/>
      <c r="F164" s="160"/>
      <c r="G164" s="160"/>
      <c r="H164" s="160"/>
      <c r="I164" s="160"/>
      <c r="J164" s="160"/>
    </row>
    <row r="165" spans="2:10" ht="37.15" customHeight="1">
      <c r="B165" s="160"/>
      <c r="C165" s="160"/>
      <c r="D165" s="160"/>
      <c r="E165" s="160"/>
      <c r="F165" s="160"/>
      <c r="G165" s="160"/>
      <c r="H165" s="160"/>
      <c r="I165" s="160"/>
      <c r="J165" s="160"/>
    </row>
    <row r="166" spans="2:10" ht="37.15" customHeight="1">
      <c r="B166" s="160"/>
      <c r="C166" s="160"/>
      <c r="D166" s="160"/>
      <c r="E166" s="160"/>
      <c r="F166" s="160"/>
      <c r="G166" s="160"/>
      <c r="H166" s="160"/>
      <c r="I166" s="160"/>
      <c r="J166" s="160"/>
    </row>
    <row r="167" spans="2:10" ht="37.15" customHeight="1">
      <c r="B167" s="160"/>
      <c r="C167" s="160"/>
      <c r="D167" s="160"/>
      <c r="E167" s="160"/>
      <c r="F167" s="160"/>
      <c r="G167" s="160"/>
      <c r="H167" s="160"/>
      <c r="I167" s="160"/>
      <c r="J167" s="160"/>
    </row>
    <row r="168" spans="2:10" ht="37.15" customHeight="1">
      <c r="B168" s="160"/>
      <c r="C168" s="160"/>
      <c r="D168" s="160"/>
      <c r="E168" s="160"/>
      <c r="F168" s="160"/>
      <c r="G168" s="160"/>
      <c r="H168" s="160"/>
      <c r="I168" s="160"/>
      <c r="J168" s="160"/>
    </row>
    <row r="169" spans="2:10" ht="37.15" customHeight="1">
      <c r="B169" s="160"/>
      <c r="C169" s="160"/>
      <c r="D169" s="160"/>
      <c r="E169" s="160"/>
      <c r="F169" s="160"/>
      <c r="G169" s="160"/>
      <c r="H169" s="160"/>
      <c r="I169" s="160"/>
      <c r="J169" s="160"/>
    </row>
    <row r="170" spans="2:10" ht="37.15" customHeight="1">
      <c r="B170" s="160"/>
      <c r="C170" s="160"/>
      <c r="D170" s="160"/>
      <c r="E170" s="160"/>
      <c r="F170" s="160"/>
      <c r="G170" s="160"/>
      <c r="H170" s="160"/>
      <c r="I170" s="160"/>
      <c r="J170" s="160"/>
    </row>
    <row r="171" spans="2:10" ht="37.15" customHeight="1">
      <c r="B171" s="160"/>
      <c r="C171" s="160"/>
      <c r="D171" s="160"/>
      <c r="E171" s="160"/>
      <c r="F171" s="160"/>
      <c r="G171" s="160"/>
      <c r="H171" s="160"/>
      <c r="I171" s="160"/>
      <c r="J171" s="160"/>
    </row>
    <row r="172" spans="2:10" ht="37.15" customHeight="1">
      <c r="B172" s="160"/>
      <c r="C172" s="160"/>
      <c r="D172" s="160"/>
      <c r="E172" s="160"/>
      <c r="F172" s="160"/>
      <c r="G172" s="160"/>
      <c r="H172" s="160"/>
      <c r="I172" s="160"/>
      <c r="J172" s="160"/>
    </row>
    <row r="173" spans="2:10" ht="37.15" customHeight="1">
      <c r="B173" s="160"/>
      <c r="C173" s="160"/>
      <c r="D173" s="160"/>
      <c r="E173" s="160"/>
      <c r="F173" s="160"/>
      <c r="G173" s="160"/>
      <c r="H173" s="160"/>
      <c r="I173" s="160"/>
      <c r="J173" s="160"/>
    </row>
    <row r="174" spans="2:10" ht="37.15" customHeight="1">
      <c r="B174" s="160"/>
      <c r="C174" s="160"/>
      <c r="D174" s="160"/>
      <c r="E174" s="160"/>
      <c r="F174" s="160"/>
      <c r="G174" s="160"/>
      <c r="H174" s="160"/>
      <c r="I174" s="160"/>
      <c r="J174" s="160"/>
    </row>
    <row r="175" spans="2:10" ht="37.15" customHeight="1">
      <c r="B175" s="160"/>
      <c r="C175" s="160"/>
      <c r="D175" s="160"/>
      <c r="E175" s="160"/>
      <c r="F175" s="160"/>
      <c r="G175" s="160"/>
      <c r="H175" s="160"/>
      <c r="I175" s="160"/>
      <c r="J175" s="160"/>
    </row>
    <row r="176" spans="2:10" ht="37.15" customHeight="1">
      <c r="B176" s="160"/>
      <c r="C176" s="160"/>
      <c r="D176" s="160"/>
      <c r="E176" s="160"/>
      <c r="F176" s="160"/>
      <c r="G176" s="160"/>
      <c r="H176" s="160"/>
      <c r="I176" s="160"/>
      <c r="J176" s="160"/>
    </row>
    <row r="177" spans="2:10" ht="37.15" customHeight="1">
      <c r="B177" s="160"/>
      <c r="C177" s="160"/>
      <c r="D177" s="160"/>
      <c r="E177" s="160"/>
      <c r="F177" s="160"/>
      <c r="G177" s="160"/>
      <c r="H177" s="160"/>
      <c r="I177" s="160"/>
      <c r="J177" s="160"/>
    </row>
    <row r="178" spans="2:10" ht="37.15" customHeight="1">
      <c r="B178" s="160"/>
      <c r="C178" s="160"/>
      <c r="D178" s="160"/>
      <c r="E178" s="160"/>
      <c r="F178" s="160"/>
      <c r="G178" s="160"/>
      <c r="H178" s="160"/>
      <c r="I178" s="160"/>
      <c r="J178" s="160"/>
    </row>
    <row r="179" spans="2:10" ht="37.15" customHeight="1">
      <c r="B179" s="160"/>
      <c r="C179" s="160"/>
      <c r="D179" s="160"/>
      <c r="E179" s="160"/>
      <c r="F179" s="160"/>
      <c r="G179" s="160"/>
      <c r="H179" s="160"/>
      <c r="I179" s="160"/>
      <c r="J179" s="160"/>
    </row>
    <row r="180" spans="2:10" ht="37.15" customHeight="1">
      <c r="B180" s="160"/>
      <c r="C180" s="160"/>
      <c r="D180" s="160"/>
      <c r="E180" s="160"/>
      <c r="F180" s="160"/>
      <c r="G180" s="160"/>
      <c r="H180" s="160"/>
      <c r="I180" s="160"/>
      <c r="J180" s="160"/>
    </row>
    <row r="181" spans="2:10" ht="37.15" customHeight="1">
      <c r="B181" s="160"/>
      <c r="C181" s="160"/>
      <c r="D181" s="160"/>
      <c r="E181" s="160"/>
      <c r="F181" s="160"/>
      <c r="G181" s="160"/>
      <c r="H181" s="160"/>
      <c r="I181" s="160"/>
      <c r="J181" s="160"/>
    </row>
    <row r="182" spans="2:10" ht="37.15" customHeight="1">
      <c r="B182" s="160"/>
      <c r="C182" s="160"/>
      <c r="D182" s="160"/>
      <c r="E182" s="160"/>
      <c r="F182" s="160"/>
      <c r="G182" s="160"/>
      <c r="H182" s="160"/>
      <c r="I182" s="160"/>
      <c r="J182" s="160"/>
    </row>
    <row r="183" spans="2:10" ht="37.15" customHeight="1"/>
    <row r="184" spans="2:10" ht="37.15" customHeight="1"/>
  </sheetData>
  <mergeCells count="5">
    <mergeCell ref="C12:H12"/>
    <mergeCell ref="B1:J1"/>
    <mergeCell ref="B3:J3"/>
    <mergeCell ref="B5:J5"/>
    <mergeCell ref="B7:J7"/>
  </mergeCells>
  <pageMargins left="0.51" right="0.46" top="0.59" bottom="0.74803149606299213" header="0.31496062992125984" footer="0.31496062992125984"/>
  <pageSetup paperSize="9" scale="56" fitToHeight="2" orientation="portrait" r:id="rId1"/>
  <customProperties>
    <customPr name="EpmWorksheetKeyString_GU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ACC5C-7BED-407F-A930-C8D4BEAF1C90}">
  <sheetPr>
    <pageSetUpPr fitToPage="1"/>
  </sheetPr>
  <dimension ref="B1:T28"/>
  <sheetViews>
    <sheetView showGridLines="0" zoomScale="80" zoomScaleNormal="80" workbookViewId="0">
      <selection activeCell="K14" sqref="K14"/>
    </sheetView>
  </sheetViews>
  <sheetFormatPr baseColWidth="10" defaultColWidth="11.5703125" defaultRowHeight="15"/>
  <cols>
    <col min="1" max="1" width="4.42578125" style="159" customWidth="1"/>
    <col min="2" max="2" width="11.5703125" style="159"/>
    <col min="3" max="3" width="36.85546875" style="159" customWidth="1"/>
    <col min="4" max="4" width="19.7109375" style="159" customWidth="1"/>
    <col min="5" max="5" width="16.85546875" style="159" customWidth="1"/>
    <col min="6" max="6" width="13.5703125" style="159" customWidth="1"/>
    <col min="7" max="7" width="16" style="159" customWidth="1"/>
    <col min="8" max="16384" width="11.5703125" style="159"/>
  </cols>
  <sheetData>
    <row r="1" spans="2:20" ht="72" customHeight="1">
      <c r="B1" s="273" t="s">
        <v>143</v>
      </c>
      <c r="C1" s="273"/>
      <c r="D1" s="273"/>
      <c r="E1" s="273"/>
      <c r="F1" s="273"/>
      <c r="G1" s="273"/>
      <c r="H1" s="273"/>
      <c r="I1" s="273"/>
      <c r="J1" s="273"/>
    </row>
    <row r="2" spans="2:20">
      <c r="B2" s="201"/>
      <c r="C2" s="201"/>
      <c r="D2" s="203"/>
      <c r="E2" s="203"/>
      <c r="F2" s="203"/>
      <c r="G2" s="201"/>
      <c r="H2" s="201"/>
      <c r="I2" s="201"/>
      <c r="J2" s="201"/>
    </row>
    <row r="3" spans="2:20">
      <c r="B3" s="258" t="str">
        <f>[2]Coordonnées!B8</f>
        <v>NOM du SOUMISSIONNAIRE à renseigner</v>
      </c>
      <c r="C3" s="258"/>
      <c r="D3" s="258"/>
      <c r="E3" s="258"/>
      <c r="F3" s="258"/>
      <c r="G3" s="258"/>
      <c r="H3" s="258"/>
      <c r="I3" s="258"/>
      <c r="J3" s="258"/>
    </row>
    <row r="4" spans="2:20">
      <c r="B4" s="201"/>
      <c r="C4" s="202"/>
      <c r="D4" s="202"/>
      <c r="E4" s="202"/>
      <c r="F4" s="202"/>
      <c r="G4" s="201"/>
      <c r="H4" s="201"/>
      <c r="I4" s="201"/>
      <c r="J4" s="201"/>
      <c r="L4" s="214"/>
      <c r="M4" s="214"/>
      <c r="N4" s="214"/>
    </row>
    <row r="5" spans="2:20" ht="15.75">
      <c r="B5" s="259" t="s">
        <v>142</v>
      </c>
      <c r="C5" s="259"/>
      <c r="D5" s="259"/>
      <c r="E5" s="259"/>
      <c r="F5" s="259"/>
      <c r="G5" s="259"/>
      <c r="H5" s="259"/>
      <c r="I5" s="259"/>
      <c r="J5" s="259"/>
      <c r="L5" s="214"/>
      <c r="M5" s="214"/>
      <c r="N5" s="214"/>
    </row>
    <row r="6" spans="2:20">
      <c r="B6" s="201"/>
      <c r="C6" s="201"/>
      <c r="D6" s="201"/>
      <c r="E6" s="201"/>
      <c r="F6" s="201"/>
      <c r="G6" s="201"/>
      <c r="H6" s="201"/>
      <c r="I6" s="201"/>
      <c r="J6" s="201"/>
      <c r="L6" s="214"/>
      <c r="M6" s="214"/>
      <c r="N6" s="214"/>
    </row>
    <row r="7" spans="2:20" ht="14.65" customHeight="1">
      <c r="B7" s="274" t="s">
        <v>178</v>
      </c>
      <c r="C7" s="274"/>
      <c r="D7" s="274"/>
      <c r="E7" s="274"/>
      <c r="F7" s="274"/>
      <c r="G7" s="274"/>
      <c r="H7" s="274"/>
      <c r="I7" s="274"/>
      <c r="J7" s="274"/>
      <c r="L7" s="214"/>
      <c r="M7" s="214"/>
      <c r="N7" s="214"/>
    </row>
    <row r="8" spans="2:20" ht="81.599999999999994" customHeight="1">
      <c r="B8" s="263" t="s">
        <v>177</v>
      </c>
      <c r="C8" s="263"/>
      <c r="D8" s="263"/>
      <c r="E8" s="263"/>
      <c r="F8" s="263"/>
      <c r="G8" s="263"/>
      <c r="H8" s="263"/>
      <c r="I8" s="263"/>
      <c r="J8" s="263"/>
      <c r="L8" s="214"/>
      <c r="M8" s="214"/>
      <c r="N8" s="272"/>
      <c r="O8" s="272"/>
      <c r="P8" s="272"/>
      <c r="Q8" s="272"/>
      <c r="R8" s="272"/>
      <c r="S8" s="272"/>
      <c r="T8" s="272"/>
    </row>
    <row r="9" spans="2:20" ht="18.600000000000001" customHeight="1">
      <c r="B9" s="195"/>
      <c r="C9" s="195"/>
      <c r="D9" s="195"/>
      <c r="E9" s="195"/>
      <c r="F9" s="195"/>
      <c r="G9" s="195"/>
      <c r="H9" s="195"/>
      <c r="I9" s="195"/>
      <c r="J9" s="195"/>
      <c r="L9" s="214"/>
      <c r="M9" s="214"/>
      <c r="N9" s="214"/>
    </row>
    <row r="10" spans="2:20" ht="31.15" customHeight="1">
      <c r="B10" s="204"/>
      <c r="C10" s="215"/>
      <c r="D10" s="215"/>
      <c r="E10" s="266" t="s">
        <v>176</v>
      </c>
      <c r="F10" s="267"/>
      <c r="G10" s="267"/>
      <c r="H10" s="268"/>
      <c r="I10" s="204"/>
      <c r="J10" s="204"/>
      <c r="L10" s="214"/>
      <c r="M10" s="214"/>
      <c r="N10" s="214"/>
    </row>
    <row r="11" spans="2:20" ht="14.45" customHeight="1">
      <c r="B11" s="226" t="s">
        <v>175</v>
      </c>
      <c r="C11" s="269" t="s">
        <v>174</v>
      </c>
      <c r="D11" s="269"/>
      <c r="E11" s="270" t="s">
        <v>135</v>
      </c>
      <c r="F11" s="271"/>
      <c r="G11" s="269" t="s">
        <v>173</v>
      </c>
      <c r="H11" s="269"/>
      <c r="I11" s="204"/>
      <c r="J11" s="204"/>
      <c r="L11" s="214"/>
      <c r="M11" s="214"/>
      <c r="N11" s="208"/>
      <c r="O11" s="207" t="s">
        <v>172</v>
      </c>
      <c r="P11" s="206"/>
    </row>
    <row r="12" spans="2:20">
      <c r="B12" s="226">
        <v>1</v>
      </c>
      <c r="C12" s="261" t="s">
        <v>171</v>
      </c>
      <c r="D12" s="262"/>
      <c r="E12" s="208">
        <v>0</v>
      </c>
      <c r="F12" s="213" t="s">
        <v>164</v>
      </c>
      <c r="G12" s="208">
        <v>0</v>
      </c>
      <c r="H12" s="213" t="s">
        <v>164</v>
      </c>
      <c r="I12" s="204"/>
      <c r="J12" s="204"/>
      <c r="L12" s="214"/>
      <c r="M12" s="214"/>
      <c r="N12" s="214"/>
    </row>
    <row r="13" spans="2:20">
      <c r="B13" s="226">
        <v>2</v>
      </c>
      <c r="C13" s="261" t="s">
        <v>170</v>
      </c>
      <c r="D13" s="262"/>
      <c r="E13" s="208">
        <v>0</v>
      </c>
      <c r="F13" s="213" t="s">
        <v>164</v>
      </c>
      <c r="G13" s="208">
        <v>0</v>
      </c>
      <c r="H13" s="213" t="s">
        <v>164</v>
      </c>
      <c r="I13" s="204"/>
      <c r="J13" s="204"/>
      <c r="L13" s="214"/>
      <c r="M13" s="214"/>
      <c r="N13" s="214"/>
    </row>
    <row r="14" spans="2:20">
      <c r="B14" s="226">
        <v>3</v>
      </c>
      <c r="C14" s="261" t="s">
        <v>169</v>
      </c>
      <c r="D14" s="262"/>
      <c r="E14" s="208">
        <v>0</v>
      </c>
      <c r="F14" s="213" t="s">
        <v>164</v>
      </c>
      <c r="G14" s="208">
        <v>0</v>
      </c>
      <c r="H14" s="213" t="s">
        <v>164</v>
      </c>
      <c r="I14" s="204"/>
      <c r="J14" s="204"/>
      <c r="L14" s="214"/>
      <c r="M14" s="214"/>
      <c r="N14" s="214"/>
    </row>
    <row r="15" spans="2:20">
      <c r="B15" s="226">
        <v>4</v>
      </c>
      <c r="C15" s="261" t="s">
        <v>168</v>
      </c>
      <c r="D15" s="262"/>
      <c r="E15" s="208">
        <v>0</v>
      </c>
      <c r="F15" s="213" t="s">
        <v>164</v>
      </c>
      <c r="G15" s="208">
        <v>0</v>
      </c>
      <c r="H15" s="213" t="s">
        <v>164</v>
      </c>
      <c r="I15" s="204"/>
      <c r="J15" s="204"/>
      <c r="L15" s="214"/>
      <c r="M15" s="214"/>
      <c r="N15" s="214"/>
    </row>
    <row r="16" spans="2:20">
      <c r="B16" s="226">
        <v>5</v>
      </c>
      <c r="C16" s="261" t="s">
        <v>167</v>
      </c>
      <c r="D16" s="262"/>
      <c r="E16" s="208">
        <v>0</v>
      </c>
      <c r="F16" s="213" t="s">
        <v>164</v>
      </c>
      <c r="G16" s="208">
        <v>0</v>
      </c>
      <c r="H16" s="213" t="s">
        <v>164</v>
      </c>
      <c r="I16" s="204"/>
      <c r="J16" s="204"/>
      <c r="L16" s="214"/>
      <c r="M16" s="214"/>
      <c r="N16" s="214"/>
    </row>
    <row r="17" spans="2:14">
      <c r="B17" s="226">
        <v>6</v>
      </c>
      <c r="C17" s="227" t="s">
        <v>179</v>
      </c>
      <c r="D17" s="228"/>
      <c r="E17" s="208">
        <v>0</v>
      </c>
      <c r="F17" s="213" t="s">
        <v>164</v>
      </c>
      <c r="G17" s="208">
        <v>0</v>
      </c>
      <c r="H17" s="213" t="s">
        <v>164</v>
      </c>
      <c r="I17" s="204"/>
      <c r="J17" s="204"/>
      <c r="L17" s="214"/>
      <c r="M17" s="214"/>
      <c r="N17" s="214"/>
    </row>
    <row r="18" spans="2:14">
      <c r="B18" s="226">
        <v>7</v>
      </c>
      <c r="C18" s="261" t="s">
        <v>166</v>
      </c>
      <c r="D18" s="262"/>
      <c r="E18" s="208">
        <v>0</v>
      </c>
      <c r="F18" s="213" t="s">
        <v>164</v>
      </c>
      <c r="G18" s="208">
        <v>0</v>
      </c>
      <c r="H18" s="213" t="s">
        <v>164</v>
      </c>
      <c r="I18" s="204"/>
      <c r="J18" s="204"/>
      <c r="L18" s="214"/>
      <c r="M18" s="214"/>
      <c r="N18" s="214"/>
    </row>
    <row r="19" spans="2:14" s="160" customFormat="1" ht="22.9" customHeight="1">
      <c r="B19" s="182"/>
      <c r="C19" s="181"/>
      <c r="D19" s="225" t="s">
        <v>165</v>
      </c>
      <c r="E19" s="224">
        <f>AVERAGE(E12:E18)</f>
        <v>0</v>
      </c>
      <c r="F19" s="223" t="s">
        <v>164</v>
      </c>
      <c r="G19" s="224">
        <f>AVERAGE(G12:G18)</f>
        <v>0</v>
      </c>
      <c r="H19" s="223" t="s">
        <v>164</v>
      </c>
      <c r="I19" s="166"/>
      <c r="J19" s="166"/>
      <c r="L19" s="222"/>
      <c r="M19" s="222"/>
      <c r="N19" s="222"/>
    </row>
    <row r="20" spans="2:14" ht="333" customHeight="1">
      <c r="B20" s="263" t="s">
        <v>163</v>
      </c>
      <c r="C20" s="263"/>
      <c r="D20" s="263"/>
      <c r="E20" s="263"/>
      <c r="F20" s="263"/>
      <c r="G20" s="263"/>
      <c r="H20" s="263"/>
      <c r="I20" s="263"/>
      <c r="J20" s="263"/>
      <c r="L20" s="221"/>
      <c r="M20" s="214"/>
      <c r="N20" s="214"/>
    </row>
    <row r="21" spans="2:14" ht="12" customHeight="1">
      <c r="B21" s="220"/>
      <c r="C21" s="219"/>
      <c r="D21" s="219"/>
      <c r="E21" s="218"/>
      <c r="F21" s="204"/>
      <c r="G21" s="218"/>
      <c r="H21" s="204"/>
      <c r="I21" s="204"/>
      <c r="J21" s="204"/>
      <c r="L21" s="214"/>
      <c r="M21" s="214"/>
      <c r="N21" s="214"/>
    </row>
    <row r="22" spans="2:14" ht="37.15" customHeight="1">
      <c r="B22" s="264" t="s">
        <v>162</v>
      </c>
      <c r="C22" s="264"/>
      <c r="D22" s="264"/>
      <c r="E22" s="264"/>
      <c r="F22" s="264"/>
      <c r="G22" s="264"/>
      <c r="H22" s="264"/>
      <c r="I22" s="264"/>
      <c r="J22" s="264"/>
      <c r="L22" s="214"/>
      <c r="M22" s="214"/>
      <c r="N22" s="214"/>
    </row>
    <row r="23" spans="2:14" ht="14.45" customHeight="1">
      <c r="B23" s="265"/>
      <c r="C23" s="177" t="s">
        <v>161</v>
      </c>
      <c r="D23" s="216" t="s">
        <v>160</v>
      </c>
      <c r="E23" s="176" t="s">
        <v>159</v>
      </c>
      <c r="F23" s="217" t="s">
        <v>156</v>
      </c>
      <c r="G23" s="265"/>
      <c r="H23" s="265"/>
      <c r="I23" s="204"/>
      <c r="J23" s="204"/>
      <c r="L23" s="214"/>
      <c r="M23" s="214"/>
      <c r="N23" s="214"/>
    </row>
    <row r="24" spans="2:14">
      <c r="B24" s="265"/>
      <c r="C24" s="177"/>
      <c r="D24" s="216" t="s">
        <v>158</v>
      </c>
      <c r="E24" s="176" t="s">
        <v>157</v>
      </c>
      <c r="F24" s="217" t="s">
        <v>156</v>
      </c>
      <c r="G24" s="265"/>
      <c r="H24" s="265"/>
      <c r="I24" s="204"/>
      <c r="J24" s="204"/>
      <c r="L24" s="214"/>
      <c r="M24" s="214"/>
      <c r="N24" s="214"/>
    </row>
    <row r="25" spans="2:14">
      <c r="B25" s="265"/>
      <c r="C25" s="177" t="s">
        <v>154</v>
      </c>
      <c r="D25" s="216" t="s">
        <v>153</v>
      </c>
      <c r="E25" s="176" t="s">
        <v>155</v>
      </c>
      <c r="F25" s="174"/>
      <c r="G25" s="265"/>
      <c r="H25" s="265"/>
      <c r="I25" s="204"/>
      <c r="J25" s="204"/>
      <c r="L25" s="214"/>
      <c r="M25" s="214"/>
      <c r="N25" s="214"/>
    </row>
    <row r="26" spans="2:14">
      <c r="B26" s="265"/>
      <c r="C26" s="177" t="s">
        <v>154</v>
      </c>
      <c r="D26" s="216" t="s">
        <v>153</v>
      </c>
      <c r="E26" s="176" t="s">
        <v>152</v>
      </c>
      <c r="F26" s="174"/>
      <c r="G26" s="265"/>
      <c r="H26" s="265"/>
      <c r="I26" s="204"/>
      <c r="J26" s="204"/>
      <c r="L26" s="214"/>
      <c r="M26" s="214"/>
      <c r="N26" s="214"/>
    </row>
    <row r="27" spans="2:14" ht="36.6" customHeight="1">
      <c r="B27" s="263" t="s">
        <v>151</v>
      </c>
      <c r="C27" s="263"/>
      <c r="D27" s="263"/>
      <c r="E27" s="263"/>
      <c r="F27" s="263"/>
      <c r="G27" s="263"/>
      <c r="H27" s="263"/>
      <c r="I27" s="263"/>
      <c r="J27" s="263"/>
      <c r="L27" s="214"/>
      <c r="M27" s="214"/>
      <c r="N27" s="214"/>
    </row>
    <row r="28" spans="2:14" ht="12.6" customHeight="1">
      <c r="B28" s="174"/>
      <c r="C28" s="174"/>
      <c r="D28" s="174"/>
      <c r="E28" s="174"/>
      <c r="F28" s="174"/>
      <c r="G28" s="174"/>
      <c r="H28" s="174"/>
      <c r="I28" s="174"/>
      <c r="J28" s="174"/>
      <c r="L28" s="214"/>
      <c r="M28" s="214"/>
      <c r="N28" s="214"/>
    </row>
  </sheetData>
  <mergeCells count="21">
    <mergeCell ref="N8:T8"/>
    <mergeCell ref="B1:J1"/>
    <mergeCell ref="B3:J3"/>
    <mergeCell ref="B5:J5"/>
    <mergeCell ref="B7:J7"/>
    <mergeCell ref="B8:J8"/>
    <mergeCell ref="E10:H10"/>
    <mergeCell ref="C11:D11"/>
    <mergeCell ref="E11:F11"/>
    <mergeCell ref="G11:H11"/>
    <mergeCell ref="C12:D12"/>
    <mergeCell ref="C13:D13"/>
    <mergeCell ref="C16:D16"/>
    <mergeCell ref="C18:D18"/>
    <mergeCell ref="C15:D15"/>
    <mergeCell ref="B27:J27"/>
    <mergeCell ref="B20:J20"/>
    <mergeCell ref="B22:J22"/>
    <mergeCell ref="B23:B26"/>
    <mergeCell ref="G23:H26"/>
    <mergeCell ref="C14:D14"/>
  </mergeCells>
  <pageMargins left="0.51" right="0.46" top="0.59" bottom="0.74803149606299213" header="0.31496062992125984" footer="0.31496062992125984"/>
  <pageSetup paperSize="9" scale="56" fitToHeight="2" orientation="portrait" r:id="rId1"/>
  <customProperties>
    <customPr name="EpmWorksheetKeyString_GU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2070E-2AA9-4979-9C6D-8F3A23238B8B}">
  <sheetPr>
    <pageSetUpPr fitToPage="1"/>
  </sheetPr>
  <dimension ref="B1:M14"/>
  <sheetViews>
    <sheetView showGridLines="0" zoomScale="90" zoomScaleNormal="90" workbookViewId="0">
      <selection activeCell="K8" sqref="K8"/>
    </sheetView>
  </sheetViews>
  <sheetFormatPr baseColWidth="10" defaultColWidth="11.5703125" defaultRowHeight="15"/>
  <cols>
    <col min="1" max="1" width="5.28515625" style="204" customWidth="1"/>
    <col min="2" max="2" width="34.28515625" style="204" customWidth="1"/>
    <col min="3" max="3" width="37.140625" style="204" customWidth="1"/>
    <col min="4" max="4" width="34.140625" style="204" customWidth="1"/>
    <col min="5" max="5" width="34.5703125" style="204" customWidth="1"/>
    <col min="6" max="16384" width="11.5703125" style="204"/>
  </cols>
  <sheetData>
    <row r="1" spans="2:13" ht="81.599999999999994" customHeight="1">
      <c r="B1" s="276" t="s">
        <v>150</v>
      </c>
      <c r="C1" s="277"/>
      <c r="D1" s="277"/>
      <c r="E1" s="277"/>
    </row>
    <row r="2" spans="2:13">
      <c r="B2" s="201"/>
      <c r="C2" s="203"/>
      <c r="D2" s="203"/>
      <c r="E2" s="203"/>
    </row>
    <row r="3" spans="2:13">
      <c r="B3" s="258" t="str">
        <f>[2]Coordonnées!B8</f>
        <v>NOM du SOUMISSIONNAIRE à renseigner</v>
      </c>
      <c r="C3" s="258"/>
      <c r="D3" s="258"/>
      <c r="E3" s="258"/>
    </row>
    <row r="4" spans="2:13">
      <c r="B4" s="202"/>
      <c r="C4" s="202"/>
      <c r="D4" s="202"/>
      <c r="E4" s="202"/>
    </row>
    <row r="5" spans="2:13" ht="15.75">
      <c r="B5" s="259" t="s">
        <v>142</v>
      </c>
      <c r="C5" s="259"/>
      <c r="D5" s="259"/>
      <c r="E5" s="259"/>
    </row>
    <row r="6" spans="2:13">
      <c r="B6" s="201"/>
      <c r="C6" s="201"/>
      <c r="D6" s="201"/>
      <c r="E6" s="201"/>
    </row>
    <row r="7" spans="2:13">
      <c r="B7" s="278" t="s">
        <v>149</v>
      </c>
      <c r="C7" s="278"/>
      <c r="D7" s="278"/>
      <c r="E7" s="278"/>
    </row>
    <row r="8" spans="2:13" ht="7.15" customHeight="1">
      <c r="B8" s="212"/>
      <c r="C8" s="212"/>
      <c r="D8" s="212"/>
      <c r="E8" s="212"/>
    </row>
    <row r="9" spans="2:13" ht="275.45" customHeight="1">
      <c r="B9" s="279" t="s">
        <v>148</v>
      </c>
      <c r="C9" s="279"/>
      <c r="D9" s="279"/>
      <c r="E9" s="279"/>
    </row>
    <row r="10" spans="2:13" ht="59.45" customHeight="1">
      <c r="B10" s="280" t="s">
        <v>147</v>
      </c>
      <c r="C10" s="280"/>
      <c r="D10" s="280"/>
      <c r="E10" s="280"/>
    </row>
    <row r="11" spans="2:13">
      <c r="B11" s="211"/>
      <c r="C11" s="211"/>
      <c r="D11" s="211"/>
      <c r="E11" s="211"/>
    </row>
    <row r="12" spans="2:13" ht="16.899999999999999" customHeight="1">
      <c r="B12" s="275" t="s">
        <v>146</v>
      </c>
      <c r="C12" s="275"/>
      <c r="D12" s="275"/>
      <c r="E12" s="210"/>
      <c r="F12" s="209" t="s">
        <v>145</v>
      </c>
      <c r="K12" s="208"/>
      <c r="L12" s="207" t="s">
        <v>144</v>
      </c>
      <c r="M12" s="206"/>
    </row>
    <row r="14" spans="2:13" ht="279.60000000000002" customHeight="1">
      <c r="B14" s="205"/>
      <c r="C14" s="205"/>
      <c r="D14" s="205"/>
      <c r="E14" s="205"/>
    </row>
  </sheetData>
  <mergeCells count="7">
    <mergeCell ref="B12:D12"/>
    <mergeCell ref="B1:E1"/>
    <mergeCell ref="B3:E3"/>
    <mergeCell ref="B5:E5"/>
    <mergeCell ref="B7:E7"/>
    <mergeCell ref="B9:E9"/>
    <mergeCell ref="B10:E10"/>
  </mergeCells>
  <printOptions horizontalCentered="1"/>
  <pageMargins left="0.70866141732283472" right="0.70866141732283472" top="0.55118110236220474" bottom="0.74803149606299213" header="0.31496062992125984" footer="0.31496062992125984"/>
  <pageSetup paperSize="9" scale="63" orientation="portrait" r:id="rId1"/>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synthèse</vt:lpstr>
      <vt:lpstr>DPGF</vt:lpstr>
      <vt:lpstr>BPC - scénario</vt:lpstr>
      <vt:lpstr>BPC - taux</vt:lpstr>
      <vt:lpstr>BPC - coef p&amp;s</vt:lpstr>
      <vt:lpstr>DPGF!_Toc193202075</vt:lpstr>
      <vt:lpstr>'BPC - coef p&amp;s'!Zone_d_impression</vt:lpstr>
      <vt:lpstr>'BPC - scénario'!Zone_d_impression</vt:lpstr>
      <vt:lpstr>'BPC - taux'!Zone_d_impression</vt:lpstr>
      <vt:lpstr>DPGF!Zone_d_impression</vt:lpstr>
      <vt:lpstr>synthèse!Zone_d_impression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ACHIN Victoria CRIT</cp:lastModifiedBy>
  <cp:revision>4</cp:revision>
  <dcterms:created xsi:type="dcterms:W3CDTF">2016-08-10T09:59:34Z</dcterms:created>
  <dcterms:modified xsi:type="dcterms:W3CDTF">2025-06-24T15:01:54Z</dcterms:modified>
</cp:coreProperties>
</file>